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320" windowHeight="11805"/>
  </bookViews>
  <sheets>
    <sheet name="Педагогическая диагностика." sheetId="3" r:id="rId1"/>
    <sheet name="Психологическая диагностика" sheetId="4" r:id="rId2"/>
  </sheets>
  <definedNames>
    <definedName name="_xlnm.Print_Area" localSheetId="0">'Педагогическая диагностика.'!$A$1:$AP$33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7" i="4"/>
  <c r="Z17"/>
  <c r="L21"/>
  <c r="O14" i="3"/>
  <c r="E27" l="1"/>
  <c r="E28"/>
  <c r="E26"/>
  <c r="E24"/>
  <c r="E23"/>
  <c r="E22"/>
  <c r="E20"/>
  <c r="E18"/>
  <c r="E19"/>
  <c r="E15"/>
  <c r="E16"/>
  <c r="E14"/>
  <c r="AF24" i="4" l="1"/>
  <c r="AF23"/>
  <c r="AF22"/>
  <c r="AD24"/>
  <c r="AD23"/>
  <c r="AD22"/>
  <c r="AB24"/>
  <c r="AB23"/>
  <c r="AB22"/>
  <c r="Z24"/>
  <c r="Z23"/>
  <c r="Z22"/>
  <c r="X24"/>
  <c r="X23"/>
  <c r="X22"/>
  <c r="V24"/>
  <c r="V23"/>
  <c r="V22"/>
  <c r="T24"/>
  <c r="T23"/>
  <c r="T22"/>
  <c r="R24"/>
  <c r="R23"/>
  <c r="R22"/>
  <c r="P24"/>
  <c r="P23"/>
  <c r="P22"/>
  <c r="N24"/>
  <c r="N23"/>
  <c r="N22"/>
  <c r="L24"/>
  <c r="L23"/>
  <c r="L22"/>
  <c r="J24"/>
  <c r="J23"/>
  <c r="J22"/>
  <c r="H24"/>
  <c r="H23"/>
  <c r="H22"/>
  <c r="F24"/>
  <c r="F23"/>
  <c r="F22"/>
  <c r="AH20"/>
  <c r="AH19"/>
  <c r="W32" i="3"/>
  <c r="AM20"/>
  <c r="AM19"/>
  <c r="AM18"/>
  <c r="AK20"/>
  <c r="AK19"/>
  <c r="AK18"/>
  <c r="AI20"/>
  <c r="AI19"/>
  <c r="AI18"/>
  <c r="AG20"/>
  <c r="AG19"/>
  <c r="AG18"/>
  <c r="AE20"/>
  <c r="AE19"/>
  <c r="AE18"/>
  <c r="AC20"/>
  <c r="AC19"/>
  <c r="AC18"/>
  <c r="AA20"/>
  <c r="AA19"/>
  <c r="AA18"/>
  <c r="Y20"/>
  <c r="Y19"/>
  <c r="Y18"/>
  <c r="AM16"/>
  <c r="AM15"/>
  <c r="AM14"/>
  <c r="AK16"/>
  <c r="AK15"/>
  <c r="AK14"/>
  <c r="AI16"/>
  <c r="AI15"/>
  <c r="AI14"/>
  <c r="AG16"/>
  <c r="AG15"/>
  <c r="AG14"/>
  <c r="AE16"/>
  <c r="AE15"/>
  <c r="AE14"/>
  <c r="AC16"/>
  <c r="AC15"/>
  <c r="AC14"/>
  <c r="AA16"/>
  <c r="AA15"/>
  <c r="AA14"/>
  <c r="Y16"/>
  <c r="Y15"/>
  <c r="Y14"/>
  <c r="I16"/>
  <c r="I15"/>
  <c r="I14"/>
  <c r="G16"/>
  <c r="G15"/>
  <c r="W30"/>
  <c r="AM28"/>
  <c r="AM27"/>
  <c r="AM26"/>
  <c r="AK28"/>
  <c r="AK27"/>
  <c r="AK26"/>
  <c r="AI28"/>
  <c r="AI27"/>
  <c r="AI26"/>
  <c r="AG28"/>
  <c r="AG27"/>
  <c r="AG26"/>
  <c r="AE28"/>
  <c r="AE27"/>
  <c r="AE26"/>
  <c r="AC28"/>
  <c r="AC27"/>
  <c r="AC26"/>
  <c r="AA28"/>
  <c r="AA27"/>
  <c r="AA26"/>
  <c r="Y28"/>
  <c r="Y27"/>
  <c r="Y26"/>
  <c r="W28"/>
  <c r="W27"/>
  <c r="W26"/>
  <c r="U28"/>
  <c r="U27"/>
  <c r="U26"/>
  <c r="S28"/>
  <c r="S27"/>
  <c r="S26"/>
  <c r="Q28"/>
  <c r="Q27"/>
  <c r="Q26"/>
  <c r="O28"/>
  <c r="O27"/>
  <c r="O26"/>
  <c r="M28"/>
  <c r="M27"/>
  <c r="M26"/>
  <c r="K28"/>
  <c r="K27"/>
  <c r="K26"/>
  <c r="I26"/>
  <c r="G26"/>
  <c r="AM32"/>
  <c r="AM31"/>
  <c r="AK32"/>
  <c r="AK31"/>
  <c r="AI32"/>
  <c r="AI31"/>
  <c r="AG32"/>
  <c r="AG31"/>
  <c r="AG30"/>
  <c r="AE32"/>
  <c r="AE31"/>
  <c r="AC32"/>
  <c r="AC31"/>
  <c r="AA32"/>
  <c r="AA31"/>
  <c r="U32"/>
  <c r="U31"/>
  <c r="S32"/>
  <c r="S31"/>
  <c r="S30"/>
  <c r="Q32"/>
  <c r="Q31"/>
  <c r="O32"/>
  <c r="O31"/>
  <c r="M32"/>
  <c r="M31"/>
  <c r="K32"/>
  <c r="K31"/>
  <c r="I32"/>
  <c r="I31"/>
  <c r="G32"/>
  <c r="G31"/>
  <c r="I28"/>
  <c r="I27"/>
  <c r="G28"/>
  <c r="G27"/>
  <c r="AM24"/>
  <c r="AM23"/>
  <c r="AM22"/>
  <c r="AK24"/>
  <c r="AK23"/>
  <c r="AK22"/>
  <c r="AI24"/>
  <c r="AI23"/>
  <c r="AI22"/>
  <c r="AG24"/>
  <c r="AG23"/>
  <c r="AG22"/>
  <c r="AE24"/>
  <c r="AE23"/>
  <c r="AE22"/>
  <c r="AC24"/>
  <c r="AC23"/>
  <c r="AC22"/>
  <c r="AA24"/>
  <c r="AA23"/>
  <c r="AA22"/>
  <c r="Y24"/>
  <c r="Y23"/>
  <c r="Y22"/>
  <c r="U24"/>
  <c r="U23"/>
  <c r="U22"/>
  <c r="S24"/>
  <c r="S23"/>
  <c r="S22"/>
  <c r="Q24"/>
  <c r="Q23"/>
  <c r="Q22"/>
  <c r="O24"/>
  <c r="O23"/>
  <c r="O22"/>
  <c r="M24"/>
  <c r="M23"/>
  <c r="M22"/>
  <c r="K24"/>
  <c r="K23"/>
  <c r="K22"/>
  <c r="I24"/>
  <c r="I23"/>
  <c r="I22"/>
  <c r="G24"/>
  <c r="G23"/>
  <c r="G22"/>
  <c r="U20"/>
  <c r="U19"/>
  <c r="U18"/>
  <c r="S20"/>
  <c r="S19"/>
  <c r="S18"/>
  <c r="Q20"/>
  <c r="Q19"/>
  <c r="Q18"/>
  <c r="O20"/>
  <c r="O19"/>
  <c r="O18"/>
  <c r="M20"/>
  <c r="M19"/>
  <c r="M18"/>
  <c r="K20"/>
  <c r="K19"/>
  <c r="K18"/>
  <c r="I20"/>
  <c r="I19"/>
  <c r="I18"/>
  <c r="G20"/>
  <c r="G19"/>
  <c r="G18"/>
  <c r="U14"/>
  <c r="S14"/>
  <c r="Q14"/>
  <c r="M14"/>
  <c r="K14"/>
  <c r="G14"/>
  <c r="D24" i="4"/>
  <c r="D23"/>
  <c r="D22"/>
  <c r="AH16"/>
  <c r="AH15"/>
  <c r="AH14"/>
  <c r="AG16"/>
  <c r="AG15"/>
  <c r="AG14"/>
  <c r="AE16"/>
  <c r="AE15"/>
  <c r="AE14"/>
  <c r="AC16"/>
  <c r="AC15"/>
  <c r="AC14"/>
  <c r="AA16"/>
  <c r="AA15"/>
  <c r="AA14"/>
  <c r="Y16"/>
  <c r="Y15"/>
  <c r="Y14"/>
  <c r="W16"/>
  <c r="W15"/>
  <c r="W14"/>
  <c r="U16"/>
  <c r="U15"/>
  <c r="U14"/>
  <c r="S16"/>
  <c r="S15"/>
  <c r="S14"/>
  <c r="Q16"/>
  <c r="Q15"/>
  <c r="Q14"/>
  <c r="O16"/>
  <c r="O15"/>
  <c r="O14"/>
  <c r="M16"/>
  <c r="M15"/>
  <c r="M14"/>
  <c r="K16"/>
  <c r="K15"/>
  <c r="K14"/>
  <c r="I16"/>
  <c r="I15"/>
  <c r="I14"/>
  <c r="G16"/>
  <c r="G15"/>
  <c r="G14"/>
  <c r="E14"/>
  <c r="E16"/>
  <c r="E15"/>
  <c r="AG20"/>
  <c r="AG19"/>
  <c r="AG18"/>
  <c r="AE20"/>
  <c r="AE19"/>
  <c r="AE18"/>
  <c r="AC20"/>
  <c r="AC19"/>
  <c r="AC18"/>
  <c r="AA20"/>
  <c r="AA19"/>
  <c r="AA18"/>
  <c r="Y20"/>
  <c r="Y19"/>
  <c r="Y18"/>
  <c r="W20"/>
  <c r="W19"/>
  <c r="W18"/>
  <c r="U20"/>
  <c r="U19"/>
  <c r="U18"/>
  <c r="S20"/>
  <c r="S19"/>
  <c r="S18"/>
  <c r="Q20"/>
  <c r="Q19"/>
  <c r="Q18"/>
  <c r="O20"/>
  <c r="O19"/>
  <c r="O18"/>
  <c r="M20"/>
  <c r="M19"/>
  <c r="M18"/>
  <c r="K20"/>
  <c r="K19"/>
  <c r="K18"/>
  <c r="I20"/>
  <c r="I19"/>
  <c r="I18"/>
  <c r="G20"/>
  <c r="G19"/>
  <c r="G18"/>
  <c r="E20"/>
  <c r="E19"/>
  <c r="E18"/>
  <c r="AF21"/>
  <c r="AD21"/>
  <c r="AB21"/>
  <c r="Z21"/>
  <c r="X21"/>
  <c r="V21"/>
  <c r="T21"/>
  <c r="R21"/>
  <c r="P21"/>
  <c r="N21"/>
  <c r="J21"/>
  <c r="H21"/>
  <c r="F21"/>
  <c r="D21"/>
  <c r="AD17"/>
  <c r="AB17"/>
  <c r="X17"/>
  <c r="V17"/>
  <c r="T17"/>
  <c r="R17"/>
  <c r="P17"/>
  <c r="N17"/>
  <c r="L17"/>
  <c r="J17"/>
  <c r="H17"/>
  <c r="F17"/>
  <c r="D17"/>
  <c r="B25"/>
  <c r="W23" s="1"/>
  <c r="G29" i="3" l="1"/>
  <c r="H25" i="4"/>
  <c r="AI22"/>
  <c r="AH17"/>
  <c r="K23"/>
  <c r="M24"/>
  <c r="S23"/>
  <c r="U24"/>
  <c r="AC24"/>
  <c r="Q23"/>
  <c r="W24"/>
  <c r="N25"/>
  <c r="AH24"/>
  <c r="AH23"/>
  <c r="AI23" s="1"/>
  <c r="AH21"/>
  <c r="AI18" s="1"/>
  <c r="AF25"/>
  <c r="AD25"/>
  <c r="AB25"/>
  <c r="Z25"/>
  <c r="Y17"/>
  <c r="X25"/>
  <c r="V25"/>
  <c r="T25"/>
  <c r="R25"/>
  <c r="Q17"/>
  <c r="P25"/>
  <c r="L25"/>
  <c r="J25"/>
  <c r="G17"/>
  <c r="F25"/>
  <c r="I24"/>
  <c r="Y23"/>
  <c r="AA24"/>
  <c r="G24"/>
  <c r="O24"/>
  <c r="AE23"/>
  <c r="AG23"/>
  <c r="M23"/>
  <c r="O23"/>
  <c r="Q24"/>
  <c r="S24"/>
  <c r="AA23"/>
  <c r="AC23"/>
  <c r="AE24"/>
  <c r="AG24"/>
  <c r="G23"/>
  <c r="I23"/>
  <c r="K24"/>
  <c r="U23"/>
  <c r="Y24"/>
  <c r="AC29" i="3"/>
  <c r="AC25"/>
  <c r="AK29"/>
  <c r="U29"/>
  <c r="W31"/>
  <c r="W33" s="1"/>
  <c r="I29"/>
  <c r="Y17"/>
  <c r="AG17"/>
  <c r="Y21"/>
  <c r="U25"/>
  <c r="AE25"/>
  <c r="AM25"/>
  <c r="AA25"/>
  <c r="I25"/>
  <c r="O25"/>
  <c r="AI21"/>
  <c r="AG21"/>
  <c r="I21"/>
  <c r="AM17"/>
  <c r="AG22" i="4"/>
  <c r="AE22"/>
  <c r="AC22"/>
  <c r="AA22"/>
  <c r="Y22"/>
  <c r="W22"/>
  <c r="U22"/>
  <c r="S22"/>
  <c r="Q22"/>
  <c r="O22"/>
  <c r="M22"/>
  <c r="K22"/>
  <c r="I22"/>
  <c r="G22"/>
  <c r="E22"/>
  <c r="Q21"/>
  <c r="U21"/>
  <c r="AG17"/>
  <c r="O17"/>
  <c r="AM29" i="3"/>
  <c r="AI29"/>
  <c r="AG29"/>
  <c r="AE29"/>
  <c r="AA29"/>
  <c r="Y29"/>
  <c r="W29"/>
  <c r="S29"/>
  <c r="Q29"/>
  <c r="O29"/>
  <c r="M29"/>
  <c r="K29"/>
  <c r="E29"/>
  <c r="AK25"/>
  <c r="AI25"/>
  <c r="AG25"/>
  <c r="Y25"/>
  <c r="S25"/>
  <c r="Q25"/>
  <c r="M25"/>
  <c r="K25"/>
  <c r="G25"/>
  <c r="AO23"/>
  <c r="AM21"/>
  <c r="AK21"/>
  <c r="AG33"/>
  <c r="AE21"/>
  <c r="AC21"/>
  <c r="AA21"/>
  <c r="S21"/>
  <c r="Q21"/>
  <c r="O21"/>
  <c r="M21"/>
  <c r="K21"/>
  <c r="AO31"/>
  <c r="G21"/>
  <c r="AO32"/>
  <c r="AO30"/>
  <c r="AK17"/>
  <c r="AI17"/>
  <c r="AE17"/>
  <c r="AC17"/>
  <c r="AA17"/>
  <c r="S33"/>
  <c r="E23" i="4"/>
  <c r="S21"/>
  <c r="AA21"/>
  <c r="I17"/>
  <c r="S17"/>
  <c r="AA17"/>
  <c r="AI16"/>
  <c r="E24"/>
  <c r="O21"/>
  <c r="AG21"/>
  <c r="E17"/>
  <c r="K17"/>
  <c r="U17"/>
  <c r="AC17"/>
  <c r="M21"/>
  <c r="I21"/>
  <c r="M17"/>
  <c r="W17"/>
  <c r="AE17"/>
  <c r="AE21"/>
  <c r="AC21"/>
  <c r="Y21"/>
  <c r="W21"/>
  <c r="K21"/>
  <c r="AO19" i="3"/>
  <c r="AM30"/>
  <c r="AM33" s="1"/>
  <c r="AK30"/>
  <c r="AK33" s="1"/>
  <c r="AI30"/>
  <c r="AI33" s="1"/>
  <c r="AE30"/>
  <c r="AE33" s="1"/>
  <c r="AC30"/>
  <c r="AC33" s="1"/>
  <c r="AA30"/>
  <c r="AA33" s="1"/>
  <c r="U30"/>
  <c r="U33" s="1"/>
  <c r="Q30"/>
  <c r="Q33" s="1"/>
  <c r="O30"/>
  <c r="O33" s="1"/>
  <c r="M30"/>
  <c r="M33" s="1"/>
  <c r="K30"/>
  <c r="K33" s="1"/>
  <c r="I30"/>
  <c r="I33" s="1"/>
  <c r="G30"/>
  <c r="G33" s="1"/>
  <c r="AO27"/>
  <c r="U21"/>
  <c r="AO14"/>
  <c r="G21" i="4"/>
  <c r="D25"/>
  <c r="E21"/>
  <c r="I25" l="1"/>
  <c r="W25"/>
  <c r="Q25"/>
  <c r="M25"/>
  <c r="AI20"/>
  <c r="AH25"/>
  <c r="AI24"/>
  <c r="AI25" s="1"/>
  <c r="AI19"/>
  <c r="Y25"/>
  <c r="G25"/>
  <c r="O25"/>
  <c r="AE25"/>
  <c r="AA25"/>
  <c r="AC25"/>
  <c r="AG25"/>
  <c r="K25"/>
  <c r="S25"/>
  <c r="U25"/>
  <c r="E25"/>
  <c r="AI14"/>
  <c r="AO33" i="3"/>
  <c r="AO24"/>
  <c r="AO22"/>
  <c r="AI15" i="4"/>
  <c r="AO18" i="3"/>
  <c r="AO20"/>
  <c r="AO26"/>
  <c r="AO28"/>
  <c r="AI21" i="4" l="1"/>
  <c r="AI17"/>
  <c r="AO25" i="3"/>
  <c r="AO21"/>
  <c r="AO29"/>
  <c r="E32" l="1"/>
  <c r="E31"/>
  <c r="E30"/>
  <c r="Y31" l="1"/>
  <c r="Y30"/>
  <c r="Y32"/>
  <c r="E25"/>
  <c r="E21"/>
  <c r="Y33" l="1"/>
  <c r="E33"/>
  <c r="U16" l="1"/>
  <c r="U15"/>
  <c r="S16"/>
  <c r="S15"/>
  <c r="Q16"/>
  <c r="Q15"/>
  <c r="O16"/>
  <c r="O15"/>
  <c r="M16"/>
  <c r="M15"/>
  <c r="K16"/>
  <c r="K15"/>
  <c r="E17" l="1"/>
  <c r="O17"/>
  <c r="G17"/>
  <c r="K17"/>
  <c r="Q17"/>
  <c r="S17"/>
  <c r="U17"/>
  <c r="M17"/>
  <c r="I17" l="1"/>
  <c r="AO16" l="1"/>
  <c r="AO15" l="1"/>
  <c r="AO17" l="1"/>
</calcChain>
</file>

<file path=xl/sharedStrings.xml><?xml version="1.0" encoding="utf-8"?>
<sst xmlns="http://schemas.openxmlformats.org/spreadsheetml/2006/main" count="188" uniqueCount="80">
  <si>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</si>
  <si>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</si>
  <si>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</si>
  <si>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</si>
  <si>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</si>
  <si>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</si>
  <si>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</si>
  <si>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</si>
  <si>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</si>
  <si>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</si>
  <si>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</si>
  <si>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</si>
  <si>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</si>
  <si>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</si>
  <si>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</si>
  <si>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</si>
  <si>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</si>
  <si>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Физическое развитие</t>
  </si>
  <si>
    <t>н/с</t>
  </si>
  <si>
    <t>ч/с</t>
  </si>
  <si>
    <t>с</t>
  </si>
  <si>
    <t>средняя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</si>
  <si>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</si>
  <si>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</si>
  <si>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</si>
  <si>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</si>
  <si>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</si>
  <si>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</si>
  <si>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>страшая</t>
  </si>
  <si>
    <t>всего детей</t>
  </si>
  <si>
    <t xml:space="preserve"> Развитие речи </t>
  </si>
  <si>
    <t xml:space="preserve"> Познавательное развитие</t>
  </si>
  <si>
    <t>подготов.</t>
  </si>
  <si>
    <t>ВСЕГО ПО САДУ</t>
  </si>
  <si>
    <t>итого</t>
  </si>
  <si>
    <t>Социально-личностое. развитие</t>
  </si>
  <si>
    <t>Навыки игровой деятельности</t>
  </si>
  <si>
    <t>ПОЗНАВАТЕЛЬНЫЕ</t>
  </si>
  <si>
    <t xml:space="preserve">              РЕГУЛЯТИВНЫЕ</t>
  </si>
  <si>
    <t>ЛИЧНОСТНЫЕ</t>
  </si>
  <si>
    <t>КОММУНИКАТИВНЫЕ</t>
  </si>
  <si>
    <t>Общеучебные</t>
  </si>
  <si>
    <t>Знаково-символические</t>
  </si>
  <si>
    <t>Информационные</t>
  </si>
  <si>
    <t>Осуществление учебных действий</t>
  </si>
  <si>
    <t>Планирование</t>
  </si>
  <si>
    <t>Контроль, самоконтроль</t>
  </si>
  <si>
    <t>Коррекция</t>
  </si>
  <si>
    <t>Оценка</t>
  </si>
  <si>
    <t>Самоопределение</t>
  </si>
  <si>
    <t>Смыслообразование</t>
  </si>
  <si>
    <t>Нравственно-этическая ориентация</t>
  </si>
  <si>
    <t>Инициативное сотрудничество</t>
  </si>
  <si>
    <t>Планирование учебного сотрудничества</t>
  </si>
  <si>
    <t>Взаимодействие</t>
  </si>
  <si>
    <t>Упраление коммуникацией</t>
  </si>
  <si>
    <r>
      <t xml:space="preserve">                          ПСИХОЛОГИЧЕСКАЯ ДИАГНОСТИКА (</t>
    </r>
    <r>
      <rPr>
        <i/>
        <sz val="12"/>
        <rFont val="Times New Roman"/>
        <family val="1"/>
        <charset val="204"/>
      </rPr>
      <t>оценка мыслительной деятельности и личностных качеств  ребенка)</t>
    </r>
  </si>
  <si>
    <t>Итого</t>
  </si>
  <si>
    <t xml:space="preserve">страшая </t>
  </si>
  <si>
    <t>Зам зав по ВР ________________________________</t>
  </si>
  <si>
    <t>Заведующий__________________________________</t>
  </si>
  <si>
    <t>МБДОУ № 66 "Непоседы"</t>
  </si>
  <si>
    <r>
      <t xml:space="preserve">ПО ОБРАЗОВАТЕЛЬНЫМ ОБЛАСТЯМ   </t>
    </r>
    <r>
      <rPr>
        <sz val="11"/>
        <rFont val="Arial"/>
        <family val="2"/>
        <charset val="204"/>
      </rPr>
      <t>(п</t>
    </r>
    <r>
      <rPr>
        <i/>
        <sz val="11"/>
        <rFont val="Arial"/>
        <family val="2"/>
        <charset val="204"/>
      </rPr>
      <t>римерная общеобразовательная программа дошкольного образования «ОТ РОЖДЕНИЯ ДО ШКОЛЫ»под ред. Н.Е.Вераксы, Т.С.Комаровой, М.А.Васильевой, 2014 г.</t>
    </r>
  </si>
  <si>
    <t>Н/С</t>
  </si>
  <si>
    <t>Ч/С</t>
  </si>
  <si>
    <t>С</t>
  </si>
  <si>
    <t>СТАРШАЯ</t>
  </si>
  <si>
    <t>ПОДГОТОВ</t>
  </si>
  <si>
    <t>ПО САДУ</t>
  </si>
  <si>
    <t>МБДОУ детский сад № 66 "Непоседы"</t>
  </si>
  <si>
    <t>2018-2019 учебный год ( на конец года)</t>
  </si>
  <si>
    <t>\</t>
  </si>
  <si>
    <t>Педагог-психолог</t>
  </si>
  <si>
    <t xml:space="preserve"> ДОУ                        Е.Н. Машинистова</t>
  </si>
  <si>
    <t>МР                            ЕИ. Топоркова</t>
  </si>
  <si>
    <t>олог                         Ю.В. Козловская</t>
  </si>
  <si>
    <t xml:space="preserve"> младшая</t>
  </si>
  <si>
    <t>Х</t>
  </si>
  <si>
    <t>ХХ</t>
  </si>
  <si>
    <t>ХХХХХХ  учебный год ( на конец года)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</si>
</sst>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;[Red]0"/>
    <numFmt numFmtId="166" formatCode="#,##0;[Red]#,##0"/>
  </numFmts>
  <fonts count="31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4"/>
      <name val="Arial Cyr"/>
      <family val="2"/>
      <charset val="204"/>
    </font>
    <font>
      <b/>
      <sz val="12"/>
      <name val="Arial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 Cyr"/>
      <charset val="204"/>
    </font>
    <font>
      <b/>
      <i/>
      <sz val="11"/>
      <name val="Arial"/>
      <family val="2"/>
      <charset val="204"/>
    </font>
    <font>
      <b/>
      <sz val="11"/>
      <name val="Arial Black"/>
      <family val="2"/>
      <charset val="204"/>
    </font>
    <font>
      <sz val="12"/>
      <name val="Arial Cyr"/>
      <family val="2"/>
      <charset val="204"/>
    </font>
    <font>
      <b/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78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/>
    <xf numFmtId="164" fontId="0" fillId="0" borderId="0" xfId="0" applyNumberFormat="1"/>
    <xf numFmtId="1" fontId="6" fillId="3" borderId="16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3" fillId="5" borderId="4" xfId="0" applyNumberFormat="1" applyFont="1" applyFill="1" applyBorder="1" applyAlignment="1">
      <alignment horizontal="center" vertical="center"/>
    </xf>
    <xf numFmtId="1" fontId="6" fillId="3" borderId="16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6" fontId="0" fillId="4" borderId="4" xfId="0" applyNumberFormat="1" applyFill="1" applyBorder="1" applyAlignment="1">
      <alignment horizontal="center" vertical="center"/>
    </xf>
    <xf numFmtId="166" fontId="0" fillId="5" borderId="4" xfId="0" applyNumberFormat="1" applyFill="1" applyBorder="1" applyAlignment="1">
      <alignment horizontal="center" vertical="center"/>
    </xf>
    <xf numFmtId="166" fontId="6" fillId="3" borderId="1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6" fontId="0" fillId="2" borderId="21" xfId="0" applyNumberForma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 wrapText="1"/>
    </xf>
    <xf numFmtId="166" fontId="0" fillId="2" borderId="17" xfId="0" applyNumberFormat="1" applyFill="1" applyBorder="1" applyAlignment="1">
      <alignment horizontal="center" vertical="center"/>
    </xf>
    <xf numFmtId="0" fontId="0" fillId="4" borderId="2" xfId="0" applyFill="1" applyBorder="1"/>
    <xf numFmtId="164" fontId="0" fillId="4" borderId="2" xfId="0" applyNumberFormat="1" applyFill="1" applyBorder="1"/>
    <xf numFmtId="0" fontId="0" fillId="5" borderId="2" xfId="0" applyFill="1" applyBorder="1"/>
    <xf numFmtId="164" fontId="0" fillId="5" borderId="2" xfId="0" applyNumberFormat="1" applyFill="1" applyBorder="1"/>
    <xf numFmtId="0" fontId="9" fillId="0" borderId="1" xfId="0" applyFont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 wrapText="1"/>
    </xf>
    <xf numFmtId="0" fontId="0" fillId="2" borderId="22" xfId="0" applyFill="1" applyBorder="1"/>
    <xf numFmtId="164" fontId="0" fillId="2" borderId="22" xfId="0" applyNumberFormat="1" applyFill="1" applyBorder="1"/>
    <xf numFmtId="164" fontId="0" fillId="2" borderId="26" xfId="0" applyNumberFormat="1" applyFill="1" applyBorder="1"/>
    <xf numFmtId="164" fontId="0" fillId="4" borderId="9" xfId="0" applyNumberFormat="1" applyFill="1" applyBorder="1"/>
    <xf numFmtId="164" fontId="0" fillId="5" borderId="9" xfId="0" applyNumberFormat="1" applyFill="1" applyBorder="1"/>
    <xf numFmtId="0" fontId="8" fillId="2" borderId="14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1" fontId="11" fillId="3" borderId="15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/>
    </xf>
    <xf numFmtId="0" fontId="0" fillId="2" borderId="21" xfId="0" applyFill="1" applyBorder="1"/>
    <xf numFmtId="0" fontId="0" fillId="4" borderId="4" xfId="0" applyFill="1" applyBorder="1"/>
    <xf numFmtId="0" fontId="0" fillId="5" borderId="4" xfId="0" applyFill="1" applyBorder="1"/>
    <xf numFmtId="0" fontId="9" fillId="0" borderId="13" xfId="0" applyFont="1" applyBorder="1" applyAlignment="1">
      <alignment horizontal="center" vertical="center"/>
    </xf>
    <xf numFmtId="0" fontId="0" fillId="2" borderId="25" xfId="0" applyFill="1" applyBorder="1"/>
    <xf numFmtId="0" fontId="0" fillId="4" borderId="8" xfId="0" applyFill="1" applyBorder="1"/>
    <xf numFmtId="0" fontId="0" fillId="5" borderId="8" xfId="0" applyFill="1" applyBorder="1"/>
    <xf numFmtId="0" fontId="0" fillId="3" borderId="10" xfId="0" applyFill="1" applyBorder="1"/>
    <xf numFmtId="0" fontId="0" fillId="0" borderId="2" xfId="0" applyBorder="1"/>
    <xf numFmtId="0" fontId="19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/>
    <xf numFmtId="165" fontId="0" fillId="0" borderId="2" xfId="0" applyNumberFormat="1" applyBorder="1"/>
    <xf numFmtId="166" fontId="0" fillId="0" borderId="2" xfId="0" applyNumberFormat="1" applyBorder="1" applyAlignment="1">
      <alignment horizontal="center" vertical="center"/>
    </xf>
    <xf numFmtId="164" fontId="0" fillId="0" borderId="22" xfId="0" applyNumberFormat="1" applyBorder="1"/>
    <xf numFmtId="165" fontId="0" fillId="0" borderId="22" xfId="0" applyNumberFormat="1" applyBorder="1"/>
    <xf numFmtId="0" fontId="0" fillId="0" borderId="22" xfId="0" applyBorder="1"/>
    <xf numFmtId="166" fontId="0" fillId="0" borderId="22" xfId="0" applyNumberFormat="1" applyBorder="1" applyAlignment="1">
      <alignment horizontal="center" vertical="center"/>
    </xf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166" fontId="0" fillId="0" borderId="0" xfId="0" applyNumberForma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/>
    <xf numFmtId="0" fontId="0" fillId="0" borderId="21" xfId="0" applyBorder="1" applyAlignment="1">
      <alignment horizontal="center" vertical="center"/>
    </xf>
    <xf numFmtId="0" fontId="23" fillId="2" borderId="22" xfId="0" applyFont="1" applyFill="1" applyBorder="1" applyAlignment="1">
      <alignment horizontal="center" wrapText="1"/>
    </xf>
    <xf numFmtId="1" fontId="23" fillId="3" borderId="2" xfId="0" applyNumberFormat="1" applyFont="1" applyFill="1" applyBorder="1" applyAlignment="1">
      <alignment horizontal="center" vertical="center" wrapText="1"/>
    </xf>
    <xf numFmtId="1" fontId="24" fillId="3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wrapText="1"/>
    </xf>
    <xf numFmtId="164" fontId="0" fillId="0" borderId="21" xfId="0" applyNumberForma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19" fillId="2" borderId="2" xfId="0" applyNumberFormat="1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/>
    </xf>
    <xf numFmtId="164" fontId="20" fillId="3" borderId="2" xfId="0" applyNumberFormat="1" applyFont="1" applyFill="1" applyBorder="1" applyAlignment="1">
      <alignment horizontal="center" vertical="center"/>
    </xf>
    <xf numFmtId="1" fontId="20" fillId="2" borderId="2" xfId="0" applyNumberFormat="1" applyFont="1" applyFill="1" applyBorder="1" applyAlignment="1">
      <alignment horizontal="center" vertical="center" wrapText="1"/>
    </xf>
    <xf numFmtId="0" fontId="29" fillId="0" borderId="2" xfId="0" applyFont="1" applyBorder="1"/>
    <xf numFmtId="165" fontId="17" fillId="0" borderId="0" xfId="0" applyNumberFormat="1" applyFont="1" applyBorder="1" applyAlignment="1">
      <alignment horizontal="left" vertical="top" wrapText="1"/>
    </xf>
    <xf numFmtId="164" fontId="30" fillId="0" borderId="0" xfId="0" applyNumberFormat="1" applyFont="1" applyBorder="1" applyAlignment="1">
      <alignment horizontal="left" vertical="top" wrapText="1"/>
    </xf>
    <xf numFmtId="0" fontId="29" fillId="0" borderId="0" xfId="0" applyFont="1" applyBorder="1"/>
    <xf numFmtId="164" fontId="9" fillId="3" borderId="11" xfId="2" applyNumberFormat="1" applyFont="1" applyFill="1" applyBorder="1"/>
    <xf numFmtId="0" fontId="9" fillId="3" borderId="11" xfId="0" applyFont="1" applyFill="1" applyBorder="1"/>
    <xf numFmtId="164" fontId="9" fillId="3" borderId="12" xfId="2" applyNumberFormat="1" applyFont="1" applyFill="1" applyBorder="1"/>
    <xf numFmtId="0" fontId="9" fillId="3" borderId="16" xfId="0" applyFont="1" applyFill="1" applyBorder="1"/>
    <xf numFmtId="0" fontId="23" fillId="6" borderId="2" xfId="0" applyFont="1" applyFill="1" applyBorder="1" applyAlignment="1">
      <alignment horizontal="center" wrapText="1"/>
    </xf>
    <xf numFmtId="0" fontId="20" fillId="6" borderId="2" xfId="0" applyFont="1" applyFill="1" applyBorder="1" applyAlignment="1">
      <alignment horizontal="center" vertical="center" wrapText="1"/>
    </xf>
    <xf numFmtId="164" fontId="20" fillId="6" borderId="2" xfId="0" applyNumberFormat="1" applyFont="1" applyFill="1" applyBorder="1" applyAlignment="1">
      <alignment horizontal="center" vertical="center"/>
    </xf>
    <xf numFmtId="165" fontId="20" fillId="6" borderId="2" xfId="0" applyNumberFormat="1" applyFont="1" applyFill="1" applyBorder="1" applyAlignment="1">
      <alignment horizontal="center" vertical="center"/>
    </xf>
    <xf numFmtId="166" fontId="19" fillId="6" borderId="2" xfId="0" applyNumberFormat="1" applyFont="1" applyFill="1" applyBorder="1" applyAlignment="1">
      <alignment horizontal="center" vertical="center"/>
    </xf>
    <xf numFmtId="164" fontId="19" fillId="6" borderId="2" xfId="0" applyNumberFormat="1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wrapText="1"/>
    </xf>
    <xf numFmtId="0" fontId="20" fillId="7" borderId="2" xfId="0" applyFont="1" applyFill="1" applyBorder="1" applyAlignment="1">
      <alignment horizontal="center" vertical="center" wrapText="1"/>
    </xf>
    <xf numFmtId="164" fontId="20" fillId="7" borderId="2" xfId="0" applyNumberFormat="1" applyFont="1" applyFill="1" applyBorder="1" applyAlignment="1">
      <alignment horizontal="center" vertical="center"/>
    </xf>
    <xf numFmtId="165" fontId="20" fillId="7" borderId="2" xfId="0" applyNumberFormat="1" applyFont="1" applyFill="1" applyBorder="1" applyAlignment="1">
      <alignment horizontal="center" vertical="center"/>
    </xf>
    <xf numFmtId="166" fontId="19" fillId="7" borderId="2" xfId="0" applyNumberFormat="1" applyFont="1" applyFill="1" applyBorder="1" applyAlignment="1">
      <alignment horizontal="center" vertical="center"/>
    </xf>
    <xf numFmtId="164" fontId="19" fillId="7" borderId="2" xfId="0" applyNumberFormat="1" applyFont="1" applyFill="1" applyBorder="1" applyAlignment="1">
      <alignment horizontal="center" vertical="center"/>
    </xf>
    <xf numFmtId="1" fontId="20" fillId="6" borderId="2" xfId="0" applyNumberFormat="1" applyFont="1" applyFill="1" applyBorder="1" applyAlignment="1">
      <alignment horizontal="center" vertical="center" wrapText="1"/>
    </xf>
    <xf numFmtId="1" fontId="20" fillId="7" borderId="2" xfId="0" applyNumberFormat="1" applyFont="1" applyFill="1" applyBorder="1" applyAlignment="1">
      <alignment horizontal="center" vertical="center" wrapText="1"/>
    </xf>
    <xf numFmtId="1" fontId="23" fillId="8" borderId="2" xfId="0" applyNumberFormat="1" applyFont="1" applyFill="1" applyBorder="1" applyAlignment="1">
      <alignment horizontal="center" vertical="center" wrapText="1"/>
    </xf>
    <xf numFmtId="1" fontId="24" fillId="8" borderId="2" xfId="0" applyNumberFormat="1" applyFont="1" applyFill="1" applyBorder="1" applyAlignment="1">
      <alignment horizontal="center" vertical="center" wrapText="1"/>
    </xf>
    <xf numFmtId="1" fontId="2" fillId="8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Процентный 2" xfId="1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'Психологическая диагностика'!$O$29</c:f>
              <c:strCache>
                <c:ptCount val="1"/>
                <c:pt idx="0">
                  <c:v>Н/С</c:v>
                </c:pt>
              </c:strCache>
            </c:strRef>
          </c:tx>
          <c:dLbls>
            <c:showVal val="1"/>
          </c:dLbls>
          <c:cat>
            <c:strRef>
              <c:f>'Психологическая диагностика'!$P$28:$R$28</c:f>
              <c:strCache>
                <c:ptCount val="3"/>
                <c:pt idx="0">
                  <c:v>СТАРШАЯ</c:v>
                </c:pt>
                <c:pt idx="1">
                  <c:v>ПОДГОТОВ</c:v>
                </c:pt>
                <c:pt idx="2">
                  <c:v>ПО САДУ</c:v>
                </c:pt>
              </c:strCache>
            </c:strRef>
          </c:cat>
          <c:val>
            <c:numRef>
              <c:f>'Психологическая диагностика'!$P$29:$R$29</c:f>
              <c:numCache>
                <c:formatCode>General</c:formatCode>
                <c:ptCount val="3"/>
                <c:pt idx="0">
                  <c:v>2.7</c:v>
                </c:pt>
                <c:pt idx="1">
                  <c:v>1.6</c:v>
                </c:pt>
                <c:pt idx="2">
                  <c:v>2.1</c:v>
                </c:pt>
              </c:numCache>
            </c:numRef>
          </c:val>
        </c:ser>
        <c:ser>
          <c:idx val="1"/>
          <c:order val="1"/>
          <c:tx>
            <c:strRef>
              <c:f>'Психологическая диагностика'!$O$30</c:f>
              <c:strCache>
                <c:ptCount val="1"/>
                <c:pt idx="0">
                  <c:v>Ч/С</c:v>
                </c:pt>
              </c:strCache>
            </c:strRef>
          </c:tx>
          <c:dLbls>
            <c:showVal val="1"/>
          </c:dLbls>
          <c:cat>
            <c:strRef>
              <c:f>'Психологическая диагностика'!$P$28:$R$28</c:f>
              <c:strCache>
                <c:ptCount val="3"/>
                <c:pt idx="0">
                  <c:v>СТАРШАЯ</c:v>
                </c:pt>
                <c:pt idx="1">
                  <c:v>ПОДГОТОВ</c:v>
                </c:pt>
                <c:pt idx="2">
                  <c:v>ПО САДУ</c:v>
                </c:pt>
              </c:strCache>
            </c:strRef>
          </c:cat>
          <c:val>
            <c:numRef>
              <c:f>'Психологическая диагностика'!$P$30:$R$30</c:f>
              <c:numCache>
                <c:formatCode>General</c:formatCode>
                <c:ptCount val="3"/>
                <c:pt idx="0">
                  <c:v>7.6</c:v>
                </c:pt>
                <c:pt idx="1">
                  <c:v>5.3</c:v>
                </c:pt>
                <c:pt idx="2">
                  <c:v>6.4</c:v>
                </c:pt>
              </c:numCache>
            </c:numRef>
          </c:val>
        </c:ser>
        <c:ser>
          <c:idx val="2"/>
          <c:order val="2"/>
          <c:tx>
            <c:strRef>
              <c:f>'Психологическая диагностика'!$O$31</c:f>
              <c:strCache>
                <c:ptCount val="1"/>
                <c:pt idx="0">
                  <c:v>С</c:v>
                </c:pt>
              </c:strCache>
            </c:strRef>
          </c:tx>
          <c:dLbls>
            <c:showVal val="1"/>
          </c:dLbls>
          <c:cat>
            <c:strRef>
              <c:f>'Психологическая диагностика'!$P$28:$R$28</c:f>
              <c:strCache>
                <c:ptCount val="3"/>
                <c:pt idx="0">
                  <c:v>СТАРШАЯ</c:v>
                </c:pt>
                <c:pt idx="1">
                  <c:v>ПОДГОТОВ</c:v>
                </c:pt>
                <c:pt idx="2">
                  <c:v>ПО САДУ</c:v>
                </c:pt>
              </c:strCache>
            </c:strRef>
          </c:cat>
          <c:val>
            <c:numRef>
              <c:f>'Психологическая диагностика'!$P$31:$R$31</c:f>
              <c:numCache>
                <c:formatCode>General</c:formatCode>
                <c:ptCount val="3"/>
                <c:pt idx="0">
                  <c:v>89.7</c:v>
                </c:pt>
                <c:pt idx="1">
                  <c:v>93.1</c:v>
                </c:pt>
                <c:pt idx="2">
                  <c:v>91.7</c:v>
                </c:pt>
              </c:numCache>
            </c:numRef>
          </c:val>
        </c:ser>
        <c:shape val="cylinder"/>
        <c:axId val="63437440"/>
        <c:axId val="64496000"/>
        <c:axId val="0"/>
      </c:bar3DChart>
      <c:catAx>
        <c:axId val="63437440"/>
        <c:scaling>
          <c:orientation val="minMax"/>
        </c:scaling>
        <c:axPos val="b"/>
        <c:tickLblPos val="nextTo"/>
        <c:crossAx val="64496000"/>
        <c:crosses val="autoZero"/>
        <c:auto val="1"/>
        <c:lblAlgn val="ctr"/>
        <c:lblOffset val="100"/>
      </c:catAx>
      <c:valAx>
        <c:axId val="64496000"/>
        <c:scaling>
          <c:orientation val="minMax"/>
        </c:scaling>
        <c:axPos val="l"/>
        <c:majorGridlines/>
        <c:numFmt formatCode="General" sourceLinked="1"/>
        <c:tickLblPos val="nextTo"/>
        <c:crossAx val="63437440"/>
        <c:crosses val="autoZero"/>
        <c:crossBetween val="between"/>
      </c:valAx>
    </c:plotArea>
    <c:legend>
      <c:legendPos val="r"/>
    </c:legend>
    <c:plotVisOnly val="1"/>
    <c:dispBlanksAs val="gap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328083</xdr:colOff>
      <xdr:row>25</xdr:row>
      <xdr:rowOff>252940</xdr:rowOff>
    </xdr:from>
    <xdr:to>
      <xdr:col>12</xdr:col>
      <xdr:colOff>42333</xdr:colOff>
      <xdr:row>42</xdr:row>
      <xdr:rowOff>22224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94"/>
  <sheetViews>
    <sheetView tabSelected="1" zoomScale="75" zoomScaleNormal="75" workbookViewId="0">
      <selection activeCell="S40" sqref="S40"/>
    </sheetView>
  </sheetViews>
  <sheetFormatPr defaultRowHeight="12.75"/>
  <cols>
    <col min="1" max="1" width="12.5703125" style="75" customWidth="1"/>
    <col min="2" max="2" width="9.140625" style="75" customWidth="1"/>
    <col min="3" max="3" width="8.140625" style="75" customWidth="1"/>
    <col min="4" max="4" width="8.7109375" style="75" customWidth="1"/>
    <col min="5" max="5" width="8.7109375" style="88" customWidth="1"/>
    <col min="6" max="6" width="8.7109375" style="75" customWidth="1"/>
    <col min="7" max="7" width="8.7109375" style="88" customWidth="1"/>
    <col min="8" max="10" width="8.7109375" style="89" customWidth="1"/>
    <col min="11" max="11" width="8.7109375" style="88" customWidth="1"/>
    <col min="12" max="12" width="8.7109375" style="89" customWidth="1"/>
    <col min="13" max="13" width="10.42578125" style="88" customWidth="1"/>
    <col min="14" max="14" width="8.7109375" style="89" customWidth="1"/>
    <col min="15" max="15" width="8.7109375" style="88" customWidth="1"/>
    <col min="16" max="16" width="8.7109375" style="89" customWidth="1"/>
    <col min="17" max="17" width="8.7109375" style="88" customWidth="1"/>
    <col min="18" max="18" width="8.7109375" style="89" customWidth="1"/>
    <col min="19" max="19" width="8.7109375" style="88" customWidth="1"/>
    <col min="20" max="20" width="8.7109375" style="89" customWidth="1"/>
    <col min="21" max="21" width="8.7109375" style="88" customWidth="1"/>
    <col min="22" max="22" width="8.7109375" style="89" customWidth="1"/>
    <col min="23" max="23" width="8.7109375" style="88" customWidth="1"/>
    <col min="24" max="24" width="8.7109375" style="89" customWidth="1"/>
    <col min="25" max="25" width="8.7109375" style="88" customWidth="1"/>
    <col min="26" max="26" width="8.7109375" style="89" customWidth="1"/>
    <col min="27" max="27" width="8.7109375" style="88" customWidth="1"/>
    <col min="28" max="28" width="8.7109375" style="89" customWidth="1"/>
    <col min="29" max="29" width="8.7109375" style="88" customWidth="1"/>
    <col min="30" max="30" width="8.7109375" style="89" customWidth="1"/>
    <col min="31" max="31" width="8.7109375" style="88" customWidth="1"/>
    <col min="32" max="32" width="8.7109375" style="89" customWidth="1"/>
    <col min="33" max="33" width="8.7109375" style="88" customWidth="1"/>
    <col min="34" max="34" width="8.7109375" style="75" customWidth="1"/>
    <col min="35" max="35" width="8.7109375" style="88" customWidth="1"/>
    <col min="36" max="36" width="8.7109375" style="75" customWidth="1"/>
    <col min="37" max="37" width="8.7109375" style="88" customWidth="1"/>
    <col min="38" max="38" width="8.7109375" style="75" customWidth="1"/>
    <col min="39" max="39" width="8.7109375" style="88" customWidth="1"/>
    <col min="40" max="40" width="8.7109375" style="90" customWidth="1"/>
    <col min="41" max="41" width="8.7109375" style="88" customWidth="1"/>
    <col min="42" max="42" width="9.140625" hidden="1" customWidth="1"/>
  </cols>
  <sheetData>
    <row r="1" spans="1:42" ht="15">
      <c r="A1" s="145" t="s">
        <v>61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</row>
    <row r="2" spans="1:42" ht="15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</row>
    <row r="3" spans="1:42" ht="15">
      <c r="A3" s="145" t="s">
        <v>62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</row>
    <row r="4" spans="1:42" ht="15">
      <c r="A4" s="145" t="s">
        <v>79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</row>
    <row r="5" spans="1:42" ht="15.6" customHeight="1">
      <c r="A5" s="97"/>
      <c r="B5" s="97"/>
      <c r="C5" s="101"/>
      <c r="D5" s="150" t="s">
        <v>35</v>
      </c>
      <c r="E5" s="144"/>
      <c r="F5" s="144"/>
      <c r="G5" s="144"/>
      <c r="H5" s="144"/>
      <c r="I5" s="144"/>
      <c r="J5" s="144"/>
      <c r="K5" s="144"/>
      <c r="L5" s="144" t="s">
        <v>31</v>
      </c>
      <c r="M5" s="144"/>
      <c r="N5" s="144"/>
      <c r="O5" s="144"/>
      <c r="P5" s="144"/>
      <c r="Q5" s="144"/>
      <c r="R5" s="144"/>
      <c r="S5" s="144"/>
      <c r="T5" s="144" t="s">
        <v>30</v>
      </c>
      <c r="U5" s="144"/>
      <c r="V5" s="144"/>
      <c r="W5" s="144"/>
      <c r="X5" s="144"/>
      <c r="Y5" s="144"/>
      <c r="Z5" s="144" t="s">
        <v>1</v>
      </c>
      <c r="AA5" s="144"/>
      <c r="AB5" s="144"/>
      <c r="AC5" s="144"/>
      <c r="AD5" s="144"/>
      <c r="AE5" s="144"/>
      <c r="AF5" s="144"/>
      <c r="AG5" s="144"/>
      <c r="AH5" s="144"/>
      <c r="AI5" s="144"/>
      <c r="AJ5" s="144" t="s">
        <v>17</v>
      </c>
      <c r="AK5" s="144"/>
      <c r="AL5" s="144"/>
      <c r="AM5" s="144"/>
      <c r="AN5" s="141" t="s">
        <v>34</v>
      </c>
      <c r="AO5" s="141"/>
    </row>
    <row r="6" spans="1:42" ht="15.6" customHeight="1">
      <c r="A6" s="97"/>
      <c r="B6" s="97"/>
      <c r="C6" s="101"/>
      <c r="D6" s="150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 t="s">
        <v>25</v>
      </c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1"/>
      <c r="AO6" s="141"/>
    </row>
    <row r="7" spans="1:42" ht="15.6" customHeight="1">
      <c r="A7" s="97"/>
      <c r="B7" s="97"/>
      <c r="C7" s="101"/>
      <c r="D7" s="142" t="s">
        <v>26</v>
      </c>
      <c r="E7" s="143"/>
      <c r="F7" s="143" t="s">
        <v>2</v>
      </c>
      <c r="G7" s="143"/>
      <c r="H7" s="143" t="s">
        <v>3</v>
      </c>
      <c r="I7" s="143"/>
      <c r="J7" s="143" t="s">
        <v>36</v>
      </c>
      <c r="K7" s="143"/>
      <c r="L7" s="143" t="s">
        <v>4</v>
      </c>
      <c r="M7" s="143"/>
      <c r="N7" s="143" t="s">
        <v>5</v>
      </c>
      <c r="O7" s="143"/>
      <c r="P7" s="143" t="s">
        <v>6</v>
      </c>
      <c r="Q7" s="143"/>
      <c r="R7" s="143" t="s">
        <v>7</v>
      </c>
      <c r="S7" s="143"/>
      <c r="T7" s="143" t="s">
        <v>8</v>
      </c>
      <c r="U7" s="143"/>
      <c r="V7" s="143" t="s">
        <v>9</v>
      </c>
      <c r="W7" s="143"/>
      <c r="X7" s="143" t="s">
        <v>10</v>
      </c>
      <c r="Y7" s="143"/>
      <c r="Z7" s="143" t="s">
        <v>11</v>
      </c>
      <c r="AA7" s="143"/>
      <c r="AB7" s="143" t="s">
        <v>12</v>
      </c>
      <c r="AC7" s="143"/>
      <c r="AD7" s="143" t="s">
        <v>13</v>
      </c>
      <c r="AE7" s="143"/>
      <c r="AF7" s="143" t="s">
        <v>14</v>
      </c>
      <c r="AG7" s="143"/>
      <c r="AH7" s="143" t="s">
        <v>15</v>
      </c>
      <c r="AI7" s="143"/>
      <c r="AJ7" s="143" t="s">
        <v>27</v>
      </c>
      <c r="AK7" s="143"/>
      <c r="AL7" s="143" t="s">
        <v>16</v>
      </c>
      <c r="AM7" s="143"/>
      <c r="AN7" s="141"/>
      <c r="AO7" s="141"/>
    </row>
    <row r="8" spans="1:42" ht="15.6" customHeight="1">
      <c r="A8" s="97"/>
      <c r="B8" s="97"/>
      <c r="C8" s="101"/>
      <c r="D8" s="142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1"/>
      <c r="AO8" s="141"/>
    </row>
    <row r="9" spans="1:42" ht="15.6" customHeight="1">
      <c r="A9" s="97"/>
      <c r="B9" s="97"/>
      <c r="C9" s="101"/>
      <c r="D9" s="142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1"/>
      <c r="AO9" s="141"/>
    </row>
    <row r="10" spans="1:42" ht="15.6" customHeight="1">
      <c r="A10" s="97"/>
      <c r="B10" s="97"/>
      <c r="C10" s="101"/>
      <c r="D10" s="142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1"/>
      <c r="AO10" s="141"/>
    </row>
    <row r="11" spans="1:42" ht="15.6" customHeight="1">
      <c r="A11" s="97"/>
      <c r="B11" s="97"/>
      <c r="C11" s="101"/>
      <c r="D11" s="142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1"/>
      <c r="AO11" s="141"/>
    </row>
    <row r="12" spans="1:42" ht="15.6" customHeight="1">
      <c r="A12" s="97"/>
      <c r="B12" s="97"/>
      <c r="C12" s="101"/>
      <c r="D12" s="142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1"/>
      <c r="AO12" s="141"/>
    </row>
    <row r="13" spans="1:42" s="10" customFormat="1" ht="20.100000000000001" customHeight="1">
      <c r="A13" s="100"/>
      <c r="B13" s="100"/>
      <c r="C13" s="102"/>
      <c r="D13" s="99" t="s">
        <v>23</v>
      </c>
      <c r="E13" s="77" t="s">
        <v>22</v>
      </c>
      <c r="F13" s="76" t="s">
        <v>23</v>
      </c>
      <c r="G13" s="77" t="s">
        <v>22</v>
      </c>
      <c r="H13" s="76" t="s">
        <v>23</v>
      </c>
      <c r="I13" s="77" t="s">
        <v>22</v>
      </c>
      <c r="J13" s="76" t="s">
        <v>23</v>
      </c>
      <c r="K13" s="77" t="s">
        <v>22</v>
      </c>
      <c r="L13" s="76" t="s">
        <v>23</v>
      </c>
      <c r="M13" s="77" t="s">
        <v>22</v>
      </c>
      <c r="N13" s="76" t="s">
        <v>23</v>
      </c>
      <c r="O13" s="77" t="s">
        <v>22</v>
      </c>
      <c r="P13" s="76" t="s">
        <v>23</v>
      </c>
      <c r="Q13" s="77" t="s">
        <v>22</v>
      </c>
      <c r="R13" s="76" t="s">
        <v>23</v>
      </c>
      <c r="S13" s="77" t="s">
        <v>22</v>
      </c>
      <c r="T13" s="76" t="s">
        <v>23</v>
      </c>
      <c r="U13" s="77" t="s">
        <v>22</v>
      </c>
      <c r="V13" s="76" t="s">
        <v>23</v>
      </c>
      <c r="W13" s="77" t="s">
        <v>22</v>
      </c>
      <c r="X13" s="76" t="s">
        <v>23</v>
      </c>
      <c r="Y13" s="77" t="s">
        <v>22</v>
      </c>
      <c r="Z13" s="76" t="s">
        <v>23</v>
      </c>
      <c r="AA13" s="77" t="s">
        <v>22</v>
      </c>
      <c r="AB13" s="76" t="s">
        <v>23</v>
      </c>
      <c r="AC13" s="77" t="s">
        <v>22</v>
      </c>
      <c r="AD13" s="76" t="s">
        <v>23</v>
      </c>
      <c r="AE13" s="77" t="s">
        <v>22</v>
      </c>
      <c r="AF13" s="76" t="s">
        <v>23</v>
      </c>
      <c r="AG13" s="77" t="s">
        <v>22</v>
      </c>
      <c r="AH13" s="76" t="s">
        <v>23</v>
      </c>
      <c r="AI13" s="77" t="s">
        <v>22</v>
      </c>
      <c r="AJ13" s="78" t="s">
        <v>23</v>
      </c>
      <c r="AK13" s="79" t="s">
        <v>22</v>
      </c>
      <c r="AL13" s="78" t="s">
        <v>23</v>
      </c>
      <c r="AM13" s="79" t="s">
        <v>22</v>
      </c>
      <c r="AN13" s="80" t="s">
        <v>23</v>
      </c>
      <c r="AO13" s="79" t="s">
        <v>22</v>
      </c>
    </row>
    <row r="14" spans="1:42" ht="20.100000000000001" customHeight="1">
      <c r="A14" s="148" t="s">
        <v>76</v>
      </c>
      <c r="B14" s="149" t="s">
        <v>29</v>
      </c>
      <c r="C14" s="103" t="s">
        <v>18</v>
      </c>
      <c r="D14" s="81"/>
      <c r="E14" s="82" t="e">
        <f>D14/$B$17</f>
        <v>#VALUE!</v>
      </c>
      <c r="F14" s="81"/>
      <c r="G14" s="82" t="e">
        <f>F14/$B$17</f>
        <v>#VALUE!</v>
      </c>
      <c r="H14" s="81"/>
      <c r="I14" s="82" t="e">
        <f>H14/$B$17</f>
        <v>#VALUE!</v>
      </c>
      <c r="J14" s="81"/>
      <c r="K14" s="82" t="e">
        <f>J14/$B$17</f>
        <v>#VALUE!</v>
      </c>
      <c r="L14" s="81"/>
      <c r="M14" s="82" t="e">
        <f>L14/$B$17</f>
        <v>#VALUE!</v>
      </c>
      <c r="N14" s="81"/>
      <c r="O14" s="82" t="e">
        <f>N14/$B$17</f>
        <v>#VALUE!</v>
      </c>
      <c r="P14" s="81"/>
      <c r="Q14" s="82" t="e">
        <f>P14/$B$17</f>
        <v>#VALUE!</v>
      </c>
      <c r="R14" s="81"/>
      <c r="S14" s="82" t="e">
        <f>R14/$B$17</f>
        <v>#VALUE!</v>
      </c>
      <c r="T14" s="81"/>
      <c r="U14" s="82" t="e">
        <f>T14/$B$17</f>
        <v>#VALUE!</v>
      </c>
      <c r="V14" s="81"/>
      <c r="W14" s="82">
        <v>0</v>
      </c>
      <c r="X14" s="81"/>
      <c r="Y14" s="82" t="e">
        <f>X14/$B$17</f>
        <v>#VALUE!</v>
      </c>
      <c r="Z14" s="83"/>
      <c r="AA14" s="82" t="e">
        <f>Z14/$B$17</f>
        <v>#VALUE!</v>
      </c>
      <c r="AB14" s="83"/>
      <c r="AC14" s="82" t="e">
        <f>AB14/$B$17</f>
        <v>#VALUE!</v>
      </c>
      <c r="AD14" s="83"/>
      <c r="AE14" s="82" t="e">
        <f>AD14/$B$17</f>
        <v>#VALUE!</v>
      </c>
      <c r="AF14" s="83"/>
      <c r="AG14" s="82" t="e">
        <f>AF14/$B$17</f>
        <v>#VALUE!</v>
      </c>
      <c r="AH14" s="83"/>
      <c r="AI14" s="82" t="e">
        <f>AH14/$B$17</f>
        <v>#VALUE!</v>
      </c>
      <c r="AJ14" s="83"/>
      <c r="AK14" s="82" t="e">
        <f>AJ14/$B$17</f>
        <v>#VALUE!</v>
      </c>
      <c r="AL14" s="83"/>
      <c r="AM14" s="82" t="e">
        <f>AL14/$B$17</f>
        <v>#VALUE!</v>
      </c>
      <c r="AN14" s="110"/>
      <c r="AO14" s="111" t="e">
        <f>AN14/AN17</f>
        <v>#DIV/0!</v>
      </c>
    </row>
    <row r="15" spans="1:42" ht="20.100000000000001" customHeight="1">
      <c r="A15" s="147"/>
      <c r="B15" s="146"/>
      <c r="C15" s="129" t="s">
        <v>19</v>
      </c>
      <c r="D15" s="130"/>
      <c r="E15" s="131" t="e">
        <f t="shared" ref="E15:E16" si="0">D15/$B$17</f>
        <v>#VALUE!</v>
      </c>
      <c r="F15" s="130"/>
      <c r="G15" s="131" t="e">
        <f>F15/$B$17</f>
        <v>#VALUE!</v>
      </c>
      <c r="H15" s="130"/>
      <c r="I15" s="131" t="e">
        <f>H15/$B$17</f>
        <v>#VALUE!</v>
      </c>
      <c r="J15" s="130"/>
      <c r="K15" s="131" t="e">
        <f>H15/B17</f>
        <v>#VALUE!</v>
      </c>
      <c r="L15" s="130"/>
      <c r="M15" s="131" t="e">
        <f>L15/B17</f>
        <v>#VALUE!</v>
      </c>
      <c r="N15" s="130"/>
      <c r="O15" s="131" t="e">
        <f>N15/B17</f>
        <v>#VALUE!</v>
      </c>
      <c r="P15" s="130"/>
      <c r="Q15" s="131" t="e">
        <f>P15/B17</f>
        <v>#VALUE!</v>
      </c>
      <c r="R15" s="130"/>
      <c r="S15" s="131" t="e">
        <f>R15/B17</f>
        <v>#VALUE!</v>
      </c>
      <c r="T15" s="130"/>
      <c r="U15" s="131" t="e">
        <f>T15/B17</f>
        <v>#VALUE!</v>
      </c>
      <c r="V15" s="130"/>
      <c r="W15" s="131">
        <v>0</v>
      </c>
      <c r="X15" s="130"/>
      <c r="Y15" s="131" t="e">
        <f>X15/$B$17</f>
        <v>#VALUE!</v>
      </c>
      <c r="Z15" s="132"/>
      <c r="AA15" s="131" t="e">
        <f>Z15/$B$17</f>
        <v>#VALUE!</v>
      </c>
      <c r="AB15" s="132"/>
      <c r="AC15" s="131" t="e">
        <f>AB15/$B$17</f>
        <v>#VALUE!</v>
      </c>
      <c r="AD15" s="132"/>
      <c r="AE15" s="131" t="e">
        <f>AD15/$B$17</f>
        <v>#VALUE!</v>
      </c>
      <c r="AF15" s="132"/>
      <c r="AG15" s="131" t="e">
        <f>AF15/$B$17</f>
        <v>#VALUE!</v>
      </c>
      <c r="AH15" s="132"/>
      <c r="AI15" s="131" t="e">
        <f>AH15/$B$17</f>
        <v>#VALUE!</v>
      </c>
      <c r="AJ15" s="132"/>
      <c r="AK15" s="131" t="e">
        <f>AJ15/$B$17</f>
        <v>#VALUE!</v>
      </c>
      <c r="AL15" s="132"/>
      <c r="AM15" s="131" t="e">
        <f>AL15/$B$17</f>
        <v>#VALUE!</v>
      </c>
      <c r="AN15" s="133"/>
      <c r="AO15" s="134" t="e">
        <f>AN15/AN17</f>
        <v>#DIV/0!</v>
      </c>
    </row>
    <row r="16" spans="1:42" ht="20.100000000000001" customHeight="1">
      <c r="A16" s="147"/>
      <c r="B16" s="146"/>
      <c r="C16" s="123" t="s">
        <v>20</v>
      </c>
      <c r="D16" s="124"/>
      <c r="E16" s="125" t="e">
        <f t="shared" si="0"/>
        <v>#VALUE!</v>
      </c>
      <c r="F16" s="124"/>
      <c r="G16" s="125" t="e">
        <f>F16/$B$17</f>
        <v>#VALUE!</v>
      </c>
      <c r="H16" s="124"/>
      <c r="I16" s="125" t="e">
        <f>H16/$B$17</f>
        <v>#VALUE!</v>
      </c>
      <c r="J16" s="124"/>
      <c r="K16" s="125" t="e">
        <f>H16/B17</f>
        <v>#VALUE!</v>
      </c>
      <c r="L16" s="124"/>
      <c r="M16" s="125" t="e">
        <f>L16/B17</f>
        <v>#VALUE!</v>
      </c>
      <c r="N16" s="124"/>
      <c r="O16" s="125" t="e">
        <f>N16/B17</f>
        <v>#VALUE!</v>
      </c>
      <c r="P16" s="124"/>
      <c r="Q16" s="125" t="e">
        <f>P16/B17</f>
        <v>#VALUE!</v>
      </c>
      <c r="R16" s="124"/>
      <c r="S16" s="125" t="e">
        <f>R16/B17</f>
        <v>#VALUE!</v>
      </c>
      <c r="T16" s="124"/>
      <c r="U16" s="125" t="e">
        <f>T16/B17</f>
        <v>#VALUE!</v>
      </c>
      <c r="V16" s="124"/>
      <c r="W16" s="125">
        <v>0</v>
      </c>
      <c r="X16" s="124"/>
      <c r="Y16" s="125" t="e">
        <f>X16/$B$17</f>
        <v>#VALUE!</v>
      </c>
      <c r="Z16" s="126"/>
      <c r="AA16" s="125" t="e">
        <f>Z16/$B$17</f>
        <v>#VALUE!</v>
      </c>
      <c r="AB16" s="126"/>
      <c r="AC16" s="125" t="e">
        <f>AB16/$B$17</f>
        <v>#VALUE!</v>
      </c>
      <c r="AD16" s="126"/>
      <c r="AE16" s="125" t="e">
        <f>AD16/$B$17</f>
        <v>#VALUE!</v>
      </c>
      <c r="AF16" s="126"/>
      <c r="AG16" s="125" t="e">
        <f>AF16/$B$17</f>
        <v>#VALUE!</v>
      </c>
      <c r="AH16" s="126"/>
      <c r="AI16" s="125" t="e">
        <f>AH16/$B$17</f>
        <v>#VALUE!</v>
      </c>
      <c r="AJ16" s="126"/>
      <c r="AK16" s="125" t="e">
        <f>AJ16/$B$17</f>
        <v>#VALUE!</v>
      </c>
      <c r="AL16" s="126"/>
      <c r="AM16" s="125" t="e">
        <f>AL16/$B$17</f>
        <v>#VALUE!</v>
      </c>
      <c r="AN16" s="127"/>
      <c r="AO16" s="128" t="e">
        <f>AN16/AN17</f>
        <v>#DIV/0!</v>
      </c>
    </row>
    <row r="17" spans="1:41" ht="20.100000000000001" customHeight="1">
      <c r="A17" s="147"/>
      <c r="B17" s="104" t="s">
        <v>77</v>
      </c>
      <c r="C17" s="105" t="s">
        <v>24</v>
      </c>
      <c r="D17" s="84"/>
      <c r="E17" s="85" t="e">
        <f>E14+E15+E16</f>
        <v>#VALUE!</v>
      </c>
      <c r="F17" s="84"/>
      <c r="G17" s="86" t="e">
        <f>SUM(G14:G16)</f>
        <v>#VALUE!</v>
      </c>
      <c r="H17" s="84"/>
      <c r="I17" s="86" t="e">
        <f>SUM(I14:I16)</f>
        <v>#VALUE!</v>
      </c>
      <c r="J17" s="84"/>
      <c r="K17" s="86" t="e">
        <f>SUM(K14:K16)</f>
        <v>#VALUE!</v>
      </c>
      <c r="L17" s="84"/>
      <c r="M17" s="86" t="e">
        <f>SUM(M14:M16)</f>
        <v>#VALUE!</v>
      </c>
      <c r="N17" s="84"/>
      <c r="O17" s="86" t="e">
        <f>SUM(O14:O16)</f>
        <v>#VALUE!</v>
      </c>
      <c r="P17" s="84"/>
      <c r="Q17" s="86" t="e">
        <f>SUM(Q14:Q16)</f>
        <v>#VALUE!</v>
      </c>
      <c r="R17" s="84"/>
      <c r="S17" s="86" t="e">
        <f>SUM(S14:S16)</f>
        <v>#VALUE!</v>
      </c>
      <c r="T17" s="84"/>
      <c r="U17" s="86" t="e">
        <f>SUM(U14:U16)</f>
        <v>#VALUE!</v>
      </c>
      <c r="V17" s="84"/>
      <c r="W17" s="86">
        <v>0</v>
      </c>
      <c r="X17" s="84"/>
      <c r="Y17" s="86" t="e">
        <f>SUM(Y14:Y16)</f>
        <v>#VALUE!</v>
      </c>
      <c r="Z17" s="87"/>
      <c r="AA17" s="86" t="e">
        <f>SUM(AA14:AA16)</f>
        <v>#VALUE!</v>
      </c>
      <c r="AB17" s="87"/>
      <c r="AC17" s="86" t="e">
        <f>SUM(AC14:AC16)</f>
        <v>#VALUE!</v>
      </c>
      <c r="AD17" s="87"/>
      <c r="AE17" s="86" t="e">
        <f>SUM(AE14:AE16)</f>
        <v>#VALUE!</v>
      </c>
      <c r="AF17" s="87"/>
      <c r="AG17" s="86" t="e">
        <f>SUM(AG14:AG16)</f>
        <v>#VALUE!</v>
      </c>
      <c r="AH17" s="87"/>
      <c r="AI17" s="86" t="e">
        <f>SUM(AI14:AI16)</f>
        <v>#VALUE!</v>
      </c>
      <c r="AJ17" s="87"/>
      <c r="AK17" s="86" t="e">
        <f>SUM(AK14:AK16)</f>
        <v>#VALUE!</v>
      </c>
      <c r="AL17" s="87"/>
      <c r="AM17" s="86" t="e">
        <f>SUM(AM14:AM16)</f>
        <v>#VALUE!</v>
      </c>
      <c r="AN17" s="112"/>
      <c r="AO17" s="86" t="e">
        <f>AO14+AO15+AO16</f>
        <v>#DIV/0!</v>
      </c>
    </row>
    <row r="18" spans="1:41" ht="20.100000000000001" customHeight="1">
      <c r="A18" s="147" t="s">
        <v>21</v>
      </c>
      <c r="B18" s="146" t="s">
        <v>29</v>
      </c>
      <c r="C18" s="106" t="s">
        <v>18</v>
      </c>
      <c r="D18" s="81"/>
      <c r="E18" s="82" t="e">
        <f>D18/$B$21</f>
        <v>#VALUE!</v>
      </c>
      <c r="F18" s="81"/>
      <c r="G18" s="82" t="e">
        <f>F18/$B$21</f>
        <v>#VALUE!</v>
      </c>
      <c r="H18" s="81"/>
      <c r="I18" s="82" t="e">
        <f>H18/$B$21</f>
        <v>#VALUE!</v>
      </c>
      <c r="J18" s="81"/>
      <c r="K18" s="82" t="e">
        <f>J18/$B$21</f>
        <v>#VALUE!</v>
      </c>
      <c r="L18" s="81"/>
      <c r="M18" s="82" t="e">
        <f>L18/$B$21</f>
        <v>#VALUE!</v>
      </c>
      <c r="N18" s="81"/>
      <c r="O18" s="82" t="e">
        <f>N18/$B$21</f>
        <v>#VALUE!</v>
      </c>
      <c r="P18" s="81"/>
      <c r="Q18" s="82" t="e">
        <f>P18/$B$21</f>
        <v>#VALUE!</v>
      </c>
      <c r="R18" s="81"/>
      <c r="S18" s="82" t="e">
        <f>R18/$B$21</f>
        <v>#VALUE!</v>
      </c>
      <c r="T18" s="81"/>
      <c r="U18" s="82" t="e">
        <f>T18/$B$21</f>
        <v>#VALUE!</v>
      </c>
      <c r="V18" s="81"/>
      <c r="W18" s="82">
        <v>0</v>
      </c>
      <c r="X18" s="81"/>
      <c r="Y18" s="82" t="e">
        <f>X18/$B$21</f>
        <v>#VALUE!</v>
      </c>
      <c r="Z18" s="83"/>
      <c r="AA18" s="82" t="e">
        <f>Z18/$B$21</f>
        <v>#VALUE!</v>
      </c>
      <c r="AB18" s="83"/>
      <c r="AC18" s="82" t="e">
        <f>AB18/$B$21</f>
        <v>#VALUE!</v>
      </c>
      <c r="AD18" s="83"/>
      <c r="AE18" s="82" t="e">
        <f>AD18/$B$21</f>
        <v>#VALUE!</v>
      </c>
      <c r="AF18" s="83"/>
      <c r="AG18" s="82" t="e">
        <f>AF18/$B$21</f>
        <v>#VALUE!</v>
      </c>
      <c r="AH18" s="83"/>
      <c r="AI18" s="82" t="e">
        <f>AH18/$B$21</f>
        <v>#VALUE!</v>
      </c>
      <c r="AJ18" s="83"/>
      <c r="AK18" s="82" t="e">
        <f>AJ18/$B$21</f>
        <v>#VALUE!</v>
      </c>
      <c r="AL18" s="83"/>
      <c r="AM18" s="82" t="e">
        <f>AL18/$B$21</f>
        <v>#VALUE!</v>
      </c>
      <c r="AN18" s="110"/>
      <c r="AO18" s="111" t="e">
        <f>AN18/AN21</f>
        <v>#DIV/0!</v>
      </c>
    </row>
    <row r="19" spans="1:41" ht="20.100000000000001" customHeight="1">
      <c r="A19" s="147"/>
      <c r="B19" s="146"/>
      <c r="C19" s="129" t="s">
        <v>19</v>
      </c>
      <c r="D19" s="130"/>
      <c r="E19" s="131" t="e">
        <f>D19/$B$21</f>
        <v>#VALUE!</v>
      </c>
      <c r="F19" s="130"/>
      <c r="G19" s="131" t="e">
        <f>F19/$B$21</f>
        <v>#VALUE!</v>
      </c>
      <c r="H19" s="130"/>
      <c r="I19" s="131" t="e">
        <f>H19/$B$21</f>
        <v>#VALUE!</v>
      </c>
      <c r="J19" s="130"/>
      <c r="K19" s="131" t="e">
        <f>J19/$B$21</f>
        <v>#VALUE!</v>
      </c>
      <c r="L19" s="130"/>
      <c r="M19" s="131" t="e">
        <f>L19/$B$21</f>
        <v>#VALUE!</v>
      </c>
      <c r="N19" s="130"/>
      <c r="O19" s="131" t="e">
        <f>N19/$B$21</f>
        <v>#VALUE!</v>
      </c>
      <c r="P19" s="130"/>
      <c r="Q19" s="131" t="e">
        <f>P19/$B$21</f>
        <v>#VALUE!</v>
      </c>
      <c r="R19" s="130"/>
      <c r="S19" s="131" t="e">
        <f>R19/$B$21</f>
        <v>#VALUE!</v>
      </c>
      <c r="T19" s="130"/>
      <c r="U19" s="131" t="e">
        <f>T19/$B$21</f>
        <v>#VALUE!</v>
      </c>
      <c r="V19" s="130"/>
      <c r="W19" s="131">
        <v>0</v>
      </c>
      <c r="X19" s="130"/>
      <c r="Y19" s="131" t="e">
        <f>X19/$B$21</f>
        <v>#VALUE!</v>
      </c>
      <c r="Z19" s="132"/>
      <c r="AA19" s="131" t="e">
        <f>Z19/$B$21</f>
        <v>#VALUE!</v>
      </c>
      <c r="AB19" s="132"/>
      <c r="AC19" s="131" t="e">
        <f>AB19/$B$21</f>
        <v>#VALUE!</v>
      </c>
      <c r="AD19" s="132"/>
      <c r="AE19" s="131" t="e">
        <f>AD19/$B$21</f>
        <v>#VALUE!</v>
      </c>
      <c r="AF19" s="132"/>
      <c r="AG19" s="131" t="e">
        <f>AF19/$B$21</f>
        <v>#VALUE!</v>
      </c>
      <c r="AH19" s="132"/>
      <c r="AI19" s="131" t="e">
        <f>AH19/$B$21</f>
        <v>#VALUE!</v>
      </c>
      <c r="AJ19" s="132"/>
      <c r="AK19" s="131" t="e">
        <f>AJ19/$B$21</f>
        <v>#VALUE!</v>
      </c>
      <c r="AL19" s="132"/>
      <c r="AM19" s="131" t="e">
        <f>AL19/$B$21</f>
        <v>#VALUE!</v>
      </c>
      <c r="AN19" s="133"/>
      <c r="AO19" s="134" t="e">
        <f>AN19/AN21</f>
        <v>#DIV/0!</v>
      </c>
    </row>
    <row r="20" spans="1:41" ht="20.100000000000001" customHeight="1">
      <c r="A20" s="147"/>
      <c r="B20" s="146"/>
      <c r="C20" s="123" t="s">
        <v>20</v>
      </c>
      <c r="D20" s="124"/>
      <c r="E20" s="125" t="e">
        <f>D20/$B$21</f>
        <v>#VALUE!</v>
      </c>
      <c r="F20" s="124"/>
      <c r="G20" s="125" t="e">
        <f>F20/$B$21</f>
        <v>#VALUE!</v>
      </c>
      <c r="H20" s="124"/>
      <c r="I20" s="125" t="e">
        <f>H20/$B$21</f>
        <v>#VALUE!</v>
      </c>
      <c r="J20" s="124"/>
      <c r="K20" s="125" t="e">
        <f>J20/$B$21</f>
        <v>#VALUE!</v>
      </c>
      <c r="L20" s="124"/>
      <c r="M20" s="125" t="e">
        <f>L20/$B$21</f>
        <v>#VALUE!</v>
      </c>
      <c r="N20" s="124"/>
      <c r="O20" s="125" t="e">
        <f>N20/$B$21</f>
        <v>#VALUE!</v>
      </c>
      <c r="P20" s="124"/>
      <c r="Q20" s="125" t="e">
        <f>P20/$B$21</f>
        <v>#VALUE!</v>
      </c>
      <c r="R20" s="124"/>
      <c r="S20" s="125" t="e">
        <f>R20/$B$21</f>
        <v>#VALUE!</v>
      </c>
      <c r="T20" s="124"/>
      <c r="U20" s="125" t="e">
        <f>T20/$B$21</f>
        <v>#VALUE!</v>
      </c>
      <c r="V20" s="124"/>
      <c r="W20" s="125">
        <v>0</v>
      </c>
      <c r="X20" s="124"/>
      <c r="Y20" s="125" t="e">
        <f>X20/$B$21</f>
        <v>#VALUE!</v>
      </c>
      <c r="Z20" s="126"/>
      <c r="AA20" s="125" t="e">
        <f>Z20/$B$21</f>
        <v>#VALUE!</v>
      </c>
      <c r="AB20" s="126"/>
      <c r="AC20" s="125" t="e">
        <f>AB20/$B$21</f>
        <v>#VALUE!</v>
      </c>
      <c r="AD20" s="126"/>
      <c r="AE20" s="125" t="e">
        <f>AD20/$B$21</f>
        <v>#VALUE!</v>
      </c>
      <c r="AF20" s="126"/>
      <c r="AG20" s="125" t="e">
        <f>AF20/$B$21</f>
        <v>#VALUE!</v>
      </c>
      <c r="AH20" s="126"/>
      <c r="AI20" s="125" t="e">
        <f>AH20/$B$21</f>
        <v>#VALUE!</v>
      </c>
      <c r="AJ20" s="126"/>
      <c r="AK20" s="125" t="e">
        <f>AJ20/$B$21</f>
        <v>#VALUE!</v>
      </c>
      <c r="AL20" s="126"/>
      <c r="AM20" s="125" t="e">
        <f>AL20/$B$21</f>
        <v>#VALUE!</v>
      </c>
      <c r="AN20" s="127"/>
      <c r="AO20" s="128" t="e">
        <f>AN20/AN21</f>
        <v>#DIV/0!</v>
      </c>
    </row>
    <row r="21" spans="1:41" ht="20.100000000000001" customHeight="1">
      <c r="A21" s="147"/>
      <c r="B21" s="104" t="s">
        <v>77</v>
      </c>
      <c r="C21" s="105" t="s">
        <v>24</v>
      </c>
      <c r="D21" s="84"/>
      <c r="E21" s="85" t="e">
        <f t="shared" ref="E21:U21" si="1">E18+E19+E20</f>
        <v>#VALUE!</v>
      </c>
      <c r="F21" s="84"/>
      <c r="G21" s="85" t="e">
        <f t="shared" si="1"/>
        <v>#VALUE!</v>
      </c>
      <c r="H21" s="84"/>
      <c r="I21" s="85" t="e">
        <f t="shared" si="1"/>
        <v>#VALUE!</v>
      </c>
      <c r="J21" s="84"/>
      <c r="K21" s="85" t="e">
        <f t="shared" si="1"/>
        <v>#VALUE!</v>
      </c>
      <c r="L21" s="84"/>
      <c r="M21" s="85" t="e">
        <f t="shared" si="1"/>
        <v>#VALUE!</v>
      </c>
      <c r="N21" s="84"/>
      <c r="O21" s="85" t="e">
        <f t="shared" si="1"/>
        <v>#VALUE!</v>
      </c>
      <c r="P21" s="84"/>
      <c r="Q21" s="85" t="e">
        <f t="shared" si="1"/>
        <v>#VALUE!</v>
      </c>
      <c r="R21" s="84"/>
      <c r="S21" s="85" t="e">
        <f t="shared" si="1"/>
        <v>#VALUE!</v>
      </c>
      <c r="T21" s="84"/>
      <c r="U21" s="85" t="e">
        <f t="shared" si="1"/>
        <v>#VALUE!</v>
      </c>
      <c r="V21" s="84"/>
      <c r="W21" s="86">
        <v>0</v>
      </c>
      <c r="X21" s="84"/>
      <c r="Y21" s="85" t="e">
        <f t="shared" ref="Y21:AO21" si="2">Y18+Y19+Y20</f>
        <v>#VALUE!</v>
      </c>
      <c r="Z21" s="87"/>
      <c r="AA21" s="85" t="e">
        <f t="shared" si="2"/>
        <v>#VALUE!</v>
      </c>
      <c r="AB21" s="87"/>
      <c r="AC21" s="85" t="e">
        <f t="shared" si="2"/>
        <v>#VALUE!</v>
      </c>
      <c r="AD21" s="87"/>
      <c r="AE21" s="85" t="e">
        <f t="shared" si="2"/>
        <v>#VALUE!</v>
      </c>
      <c r="AF21" s="87"/>
      <c r="AG21" s="85" t="e">
        <f t="shared" si="2"/>
        <v>#VALUE!</v>
      </c>
      <c r="AH21" s="87"/>
      <c r="AI21" s="85" t="e">
        <f t="shared" si="2"/>
        <v>#VALUE!</v>
      </c>
      <c r="AJ21" s="87"/>
      <c r="AK21" s="85" t="e">
        <f t="shared" si="2"/>
        <v>#VALUE!</v>
      </c>
      <c r="AL21" s="87"/>
      <c r="AM21" s="85" t="e">
        <f t="shared" si="2"/>
        <v>#VALUE!</v>
      </c>
      <c r="AN21" s="112"/>
      <c r="AO21" s="86" t="e">
        <f t="shared" si="2"/>
        <v>#DIV/0!</v>
      </c>
    </row>
    <row r="22" spans="1:41" ht="20.100000000000001" customHeight="1">
      <c r="A22" s="147" t="s">
        <v>28</v>
      </c>
      <c r="B22" s="146" t="s">
        <v>29</v>
      </c>
      <c r="C22" s="106" t="s">
        <v>18</v>
      </c>
      <c r="D22" s="81"/>
      <c r="E22" s="82" t="e">
        <f>D22/$B$25</f>
        <v>#VALUE!</v>
      </c>
      <c r="F22" s="81"/>
      <c r="G22" s="82" t="e">
        <f>F22/$B$25</f>
        <v>#VALUE!</v>
      </c>
      <c r="H22" s="81"/>
      <c r="I22" s="82" t="e">
        <f>H22/$B$25</f>
        <v>#VALUE!</v>
      </c>
      <c r="J22" s="81"/>
      <c r="K22" s="82" t="e">
        <f>J22/$B$25</f>
        <v>#VALUE!</v>
      </c>
      <c r="L22" s="81"/>
      <c r="M22" s="82" t="e">
        <f>L22/$B$25</f>
        <v>#VALUE!</v>
      </c>
      <c r="N22" s="81"/>
      <c r="O22" s="82" t="e">
        <f>N22/$B$25</f>
        <v>#VALUE!</v>
      </c>
      <c r="P22" s="81"/>
      <c r="Q22" s="82" t="e">
        <f>P22/$B$25</f>
        <v>#VALUE!</v>
      </c>
      <c r="R22" s="81"/>
      <c r="S22" s="82" t="e">
        <f>R22/$B$25</f>
        <v>#VALUE!</v>
      </c>
      <c r="T22" s="81"/>
      <c r="U22" s="82" t="e">
        <f>T22/$B$25</f>
        <v>#VALUE!</v>
      </c>
      <c r="V22" s="81"/>
      <c r="W22" s="82">
        <v>0</v>
      </c>
      <c r="X22" s="81"/>
      <c r="Y22" s="82" t="e">
        <f>X22/$B$25</f>
        <v>#VALUE!</v>
      </c>
      <c r="Z22" s="83"/>
      <c r="AA22" s="82" t="e">
        <f>Z22/$B$25</f>
        <v>#VALUE!</v>
      </c>
      <c r="AB22" s="83"/>
      <c r="AC22" s="82" t="e">
        <f>AB22/$B$25</f>
        <v>#VALUE!</v>
      </c>
      <c r="AD22" s="83"/>
      <c r="AE22" s="82" t="e">
        <f>AD22/$B$25</f>
        <v>#VALUE!</v>
      </c>
      <c r="AF22" s="83"/>
      <c r="AG22" s="82" t="e">
        <f>AF22/$B$25</f>
        <v>#VALUE!</v>
      </c>
      <c r="AH22" s="83"/>
      <c r="AI22" s="82" t="e">
        <f>AH22/$B$25</f>
        <v>#VALUE!</v>
      </c>
      <c r="AJ22" s="83"/>
      <c r="AK22" s="82" t="e">
        <f>AJ22/$B$25</f>
        <v>#VALUE!</v>
      </c>
      <c r="AL22" s="83"/>
      <c r="AM22" s="82" t="e">
        <f>AL22/$B$25</f>
        <v>#VALUE!</v>
      </c>
      <c r="AN22" s="110"/>
      <c r="AO22" s="111" t="e">
        <f>AN22/AN25</f>
        <v>#DIV/0!</v>
      </c>
    </row>
    <row r="23" spans="1:41" ht="20.100000000000001" customHeight="1">
      <c r="A23" s="147"/>
      <c r="B23" s="146"/>
      <c r="C23" s="129" t="s">
        <v>19</v>
      </c>
      <c r="D23" s="130"/>
      <c r="E23" s="131" t="e">
        <f>D23/$B$25</f>
        <v>#VALUE!</v>
      </c>
      <c r="F23" s="130"/>
      <c r="G23" s="131" t="e">
        <f>F23/$B$25</f>
        <v>#VALUE!</v>
      </c>
      <c r="H23" s="130"/>
      <c r="I23" s="131" t="e">
        <f>H23/$B$25</f>
        <v>#VALUE!</v>
      </c>
      <c r="J23" s="130"/>
      <c r="K23" s="131" t="e">
        <f>J23/$B$25</f>
        <v>#VALUE!</v>
      </c>
      <c r="L23" s="130"/>
      <c r="M23" s="131" t="e">
        <f>L23/$B$25</f>
        <v>#VALUE!</v>
      </c>
      <c r="N23" s="130"/>
      <c r="O23" s="131" t="e">
        <f>N23/$B$25</f>
        <v>#VALUE!</v>
      </c>
      <c r="P23" s="130"/>
      <c r="Q23" s="131" t="e">
        <f>P23/$B$25</f>
        <v>#VALUE!</v>
      </c>
      <c r="R23" s="130"/>
      <c r="S23" s="131" t="e">
        <f>R23/$B$25</f>
        <v>#VALUE!</v>
      </c>
      <c r="T23" s="130"/>
      <c r="U23" s="131" t="e">
        <f>T23/$B$25</f>
        <v>#VALUE!</v>
      </c>
      <c r="V23" s="130"/>
      <c r="W23" s="131">
        <v>0</v>
      </c>
      <c r="X23" s="130"/>
      <c r="Y23" s="131" t="e">
        <f>X23/$B$25</f>
        <v>#VALUE!</v>
      </c>
      <c r="Z23" s="132"/>
      <c r="AA23" s="131" t="e">
        <f>Z23/$B$25</f>
        <v>#VALUE!</v>
      </c>
      <c r="AB23" s="132"/>
      <c r="AC23" s="131" t="e">
        <f>AB23/$B$25</f>
        <v>#VALUE!</v>
      </c>
      <c r="AD23" s="132"/>
      <c r="AE23" s="131" t="e">
        <f>AD23/$B$25</f>
        <v>#VALUE!</v>
      </c>
      <c r="AF23" s="132"/>
      <c r="AG23" s="131" t="e">
        <f>AF23/$B$25</f>
        <v>#VALUE!</v>
      </c>
      <c r="AH23" s="132"/>
      <c r="AI23" s="131" t="e">
        <f>AH23/$B$25</f>
        <v>#VALUE!</v>
      </c>
      <c r="AJ23" s="132"/>
      <c r="AK23" s="131" t="e">
        <f>AJ23/$B$25</f>
        <v>#VALUE!</v>
      </c>
      <c r="AL23" s="132"/>
      <c r="AM23" s="131" t="e">
        <f>AL23/$B$25</f>
        <v>#VALUE!</v>
      </c>
      <c r="AN23" s="133"/>
      <c r="AO23" s="134" t="e">
        <f>AN23/AN25</f>
        <v>#DIV/0!</v>
      </c>
    </row>
    <row r="24" spans="1:41" ht="20.100000000000001" customHeight="1">
      <c r="A24" s="147"/>
      <c r="B24" s="146"/>
      <c r="C24" s="123" t="s">
        <v>20</v>
      </c>
      <c r="D24" s="124"/>
      <c r="E24" s="125" t="e">
        <f>D24/$B$25</f>
        <v>#VALUE!</v>
      </c>
      <c r="F24" s="124"/>
      <c r="G24" s="125" t="e">
        <f>F24/$B$25</f>
        <v>#VALUE!</v>
      </c>
      <c r="H24" s="124"/>
      <c r="I24" s="125" t="e">
        <f>H24/$B$25</f>
        <v>#VALUE!</v>
      </c>
      <c r="J24" s="124"/>
      <c r="K24" s="125" t="e">
        <f>J24/$B$25</f>
        <v>#VALUE!</v>
      </c>
      <c r="L24" s="124"/>
      <c r="M24" s="125" t="e">
        <f>L24/$B$25</f>
        <v>#VALUE!</v>
      </c>
      <c r="N24" s="124"/>
      <c r="O24" s="125" t="e">
        <f>N24/$B$25</f>
        <v>#VALUE!</v>
      </c>
      <c r="P24" s="124"/>
      <c r="Q24" s="125" t="e">
        <f>P24/$B$25</f>
        <v>#VALUE!</v>
      </c>
      <c r="R24" s="124"/>
      <c r="S24" s="125" t="e">
        <f>R24/$B$25</f>
        <v>#VALUE!</v>
      </c>
      <c r="T24" s="124"/>
      <c r="U24" s="125" t="e">
        <f>T24/$B$25</f>
        <v>#VALUE!</v>
      </c>
      <c r="V24" s="124"/>
      <c r="W24" s="125">
        <v>0</v>
      </c>
      <c r="X24" s="124"/>
      <c r="Y24" s="125" t="e">
        <f>X24/$B$25</f>
        <v>#VALUE!</v>
      </c>
      <c r="Z24" s="126"/>
      <c r="AA24" s="125" t="e">
        <f>Z24/$B$25</f>
        <v>#VALUE!</v>
      </c>
      <c r="AB24" s="126"/>
      <c r="AC24" s="125" t="e">
        <f>AB24/$B$25</f>
        <v>#VALUE!</v>
      </c>
      <c r="AD24" s="126"/>
      <c r="AE24" s="125" t="e">
        <f>AD24/$B$25</f>
        <v>#VALUE!</v>
      </c>
      <c r="AF24" s="126"/>
      <c r="AG24" s="125" t="e">
        <f>AF24/$B$25</f>
        <v>#VALUE!</v>
      </c>
      <c r="AH24" s="126"/>
      <c r="AI24" s="125" t="e">
        <f>AH24/$B$25</f>
        <v>#VALUE!</v>
      </c>
      <c r="AJ24" s="126"/>
      <c r="AK24" s="125" t="e">
        <f>AJ24/$B$25</f>
        <v>#VALUE!</v>
      </c>
      <c r="AL24" s="126"/>
      <c r="AM24" s="125" t="e">
        <f>AL24/$B$25</f>
        <v>#VALUE!</v>
      </c>
      <c r="AN24" s="127"/>
      <c r="AO24" s="128" t="e">
        <f>AN24/AN25</f>
        <v>#DIV/0!</v>
      </c>
    </row>
    <row r="25" spans="1:41" ht="20.100000000000001" customHeight="1">
      <c r="A25" s="147"/>
      <c r="B25" s="104" t="s">
        <v>77</v>
      </c>
      <c r="C25" s="105" t="s">
        <v>24</v>
      </c>
      <c r="D25" s="84"/>
      <c r="E25" s="85" t="e">
        <f t="shared" ref="E25:U25" si="3">E22+E23+E24</f>
        <v>#VALUE!</v>
      </c>
      <c r="F25" s="84"/>
      <c r="G25" s="85" t="e">
        <f t="shared" si="3"/>
        <v>#VALUE!</v>
      </c>
      <c r="H25" s="84"/>
      <c r="I25" s="85" t="e">
        <f t="shared" si="3"/>
        <v>#VALUE!</v>
      </c>
      <c r="J25" s="84"/>
      <c r="K25" s="85" t="e">
        <f t="shared" si="3"/>
        <v>#VALUE!</v>
      </c>
      <c r="L25" s="84"/>
      <c r="M25" s="85" t="e">
        <f t="shared" si="3"/>
        <v>#VALUE!</v>
      </c>
      <c r="N25" s="84"/>
      <c r="O25" s="85" t="e">
        <f t="shared" si="3"/>
        <v>#VALUE!</v>
      </c>
      <c r="P25" s="84"/>
      <c r="Q25" s="85" t="e">
        <f t="shared" si="3"/>
        <v>#VALUE!</v>
      </c>
      <c r="R25" s="84"/>
      <c r="S25" s="85" t="e">
        <f t="shared" si="3"/>
        <v>#VALUE!</v>
      </c>
      <c r="T25" s="84"/>
      <c r="U25" s="85" t="e">
        <f t="shared" si="3"/>
        <v>#VALUE!</v>
      </c>
      <c r="V25" s="84"/>
      <c r="W25" s="85">
        <v>0</v>
      </c>
      <c r="X25" s="84"/>
      <c r="Y25" s="85" t="e">
        <f t="shared" ref="Y25:AO25" si="4">Y22+Y23+Y24</f>
        <v>#VALUE!</v>
      </c>
      <c r="Z25" s="87"/>
      <c r="AA25" s="85" t="e">
        <f t="shared" si="4"/>
        <v>#VALUE!</v>
      </c>
      <c r="AB25" s="87"/>
      <c r="AC25" s="85" t="e">
        <f t="shared" si="4"/>
        <v>#VALUE!</v>
      </c>
      <c r="AD25" s="87"/>
      <c r="AE25" s="85" t="e">
        <f t="shared" si="4"/>
        <v>#VALUE!</v>
      </c>
      <c r="AF25" s="87"/>
      <c r="AG25" s="85" t="e">
        <f t="shared" si="4"/>
        <v>#VALUE!</v>
      </c>
      <c r="AH25" s="87"/>
      <c r="AI25" s="85" t="e">
        <f t="shared" si="4"/>
        <v>#VALUE!</v>
      </c>
      <c r="AJ25" s="87"/>
      <c r="AK25" s="85" t="e">
        <f t="shared" si="4"/>
        <v>#VALUE!</v>
      </c>
      <c r="AL25" s="87"/>
      <c r="AM25" s="85" t="e">
        <f t="shared" si="4"/>
        <v>#VALUE!</v>
      </c>
      <c r="AN25" s="112"/>
      <c r="AO25" s="113" t="e">
        <f t="shared" si="4"/>
        <v>#DIV/0!</v>
      </c>
    </row>
    <row r="26" spans="1:41" ht="20.100000000000001" customHeight="1">
      <c r="A26" s="147" t="s">
        <v>32</v>
      </c>
      <c r="B26" s="146" t="s">
        <v>29</v>
      </c>
      <c r="C26" s="106" t="s">
        <v>18</v>
      </c>
      <c r="D26" s="81"/>
      <c r="E26" s="82" t="e">
        <f>D26/$B$29</f>
        <v>#VALUE!</v>
      </c>
      <c r="F26" s="81"/>
      <c r="G26" s="82" t="e">
        <f>F26/$B$29</f>
        <v>#VALUE!</v>
      </c>
      <c r="H26" s="81"/>
      <c r="I26" s="82" t="e">
        <f>H26/$B$29</f>
        <v>#VALUE!</v>
      </c>
      <c r="J26" s="81"/>
      <c r="K26" s="82" t="e">
        <f>J26/$B$29</f>
        <v>#VALUE!</v>
      </c>
      <c r="L26" s="81"/>
      <c r="M26" s="82" t="e">
        <f>L26/$B$29</f>
        <v>#VALUE!</v>
      </c>
      <c r="N26" s="81"/>
      <c r="O26" s="82" t="e">
        <f>N26/$B$29</f>
        <v>#VALUE!</v>
      </c>
      <c r="P26" s="81"/>
      <c r="Q26" s="82" t="e">
        <f>P26/$B$29</f>
        <v>#VALUE!</v>
      </c>
      <c r="R26" s="81"/>
      <c r="S26" s="82" t="e">
        <f>R26/$B$29</f>
        <v>#VALUE!</v>
      </c>
      <c r="T26" s="81"/>
      <c r="U26" s="82" t="e">
        <f>T26/$B$29</f>
        <v>#VALUE!</v>
      </c>
      <c r="V26" s="81"/>
      <c r="W26" s="82" t="e">
        <f>V26/$B$29</f>
        <v>#VALUE!</v>
      </c>
      <c r="X26" s="81"/>
      <c r="Y26" s="82" t="e">
        <f>X26/$B$29</f>
        <v>#VALUE!</v>
      </c>
      <c r="Z26" s="81"/>
      <c r="AA26" s="82" t="e">
        <f>Z26/$B$29</f>
        <v>#VALUE!</v>
      </c>
      <c r="AB26" s="81"/>
      <c r="AC26" s="82" t="e">
        <f>AB26/$B$29</f>
        <v>#VALUE!</v>
      </c>
      <c r="AD26" s="81"/>
      <c r="AE26" s="82" t="e">
        <f>AD26/$B$29</f>
        <v>#VALUE!</v>
      </c>
      <c r="AF26" s="81"/>
      <c r="AG26" s="82" t="e">
        <f>AF26/$B$29</f>
        <v>#VALUE!</v>
      </c>
      <c r="AH26" s="81"/>
      <c r="AI26" s="82" t="e">
        <f>AH26/$B$29</f>
        <v>#VALUE!</v>
      </c>
      <c r="AJ26" s="81"/>
      <c r="AK26" s="82" t="e">
        <f>AJ26/$B$29</f>
        <v>#VALUE!</v>
      </c>
      <c r="AL26" s="81"/>
      <c r="AM26" s="82" t="e">
        <f>AL26/$B$29</f>
        <v>#VALUE!</v>
      </c>
      <c r="AN26" s="110"/>
      <c r="AO26" s="111" t="e">
        <f>AN26/AN29</f>
        <v>#DIV/0!</v>
      </c>
    </row>
    <row r="27" spans="1:41" ht="20.100000000000001" customHeight="1">
      <c r="A27" s="147"/>
      <c r="B27" s="146"/>
      <c r="C27" s="129" t="s">
        <v>19</v>
      </c>
      <c r="D27" s="130"/>
      <c r="E27" s="131" t="e">
        <f t="shared" ref="E27:E28" si="5">D27/$B$29</f>
        <v>#VALUE!</v>
      </c>
      <c r="F27" s="130"/>
      <c r="G27" s="131" t="e">
        <f>F27/$B$29</f>
        <v>#VALUE!</v>
      </c>
      <c r="H27" s="130"/>
      <c r="I27" s="131" t="e">
        <f>H27/$B$29</f>
        <v>#VALUE!</v>
      </c>
      <c r="J27" s="130"/>
      <c r="K27" s="131" t="e">
        <f>J27/$B$29</f>
        <v>#VALUE!</v>
      </c>
      <c r="L27" s="130"/>
      <c r="M27" s="131" t="e">
        <f>L27/$B$29</f>
        <v>#VALUE!</v>
      </c>
      <c r="N27" s="130"/>
      <c r="O27" s="131" t="e">
        <f>N27/$B$29</f>
        <v>#VALUE!</v>
      </c>
      <c r="P27" s="130"/>
      <c r="Q27" s="131" t="e">
        <f>P27/$B$29</f>
        <v>#VALUE!</v>
      </c>
      <c r="R27" s="130"/>
      <c r="S27" s="131" t="e">
        <f>R27/$B$29</f>
        <v>#VALUE!</v>
      </c>
      <c r="T27" s="130"/>
      <c r="U27" s="131" t="e">
        <f>T27/$B$29</f>
        <v>#VALUE!</v>
      </c>
      <c r="V27" s="130"/>
      <c r="W27" s="131" t="e">
        <f>V27/$B$29</f>
        <v>#VALUE!</v>
      </c>
      <c r="X27" s="130"/>
      <c r="Y27" s="131" t="e">
        <f>X27/$B$29</f>
        <v>#VALUE!</v>
      </c>
      <c r="Z27" s="130"/>
      <c r="AA27" s="131" t="e">
        <f>Z27/$B$29</f>
        <v>#VALUE!</v>
      </c>
      <c r="AB27" s="130"/>
      <c r="AC27" s="131" t="e">
        <f>AB27/$B$29</f>
        <v>#VALUE!</v>
      </c>
      <c r="AD27" s="130"/>
      <c r="AE27" s="131" t="e">
        <f>AD27/$B$29</f>
        <v>#VALUE!</v>
      </c>
      <c r="AF27" s="130"/>
      <c r="AG27" s="131" t="e">
        <f>AF27/$B$29</f>
        <v>#VALUE!</v>
      </c>
      <c r="AH27" s="130"/>
      <c r="AI27" s="131" t="e">
        <f>AH27/$B$29</f>
        <v>#VALUE!</v>
      </c>
      <c r="AJ27" s="130"/>
      <c r="AK27" s="131" t="e">
        <f>AJ27/$B$29</f>
        <v>#VALUE!</v>
      </c>
      <c r="AL27" s="130"/>
      <c r="AM27" s="131" t="e">
        <f>AL27/$B$29</f>
        <v>#VALUE!</v>
      </c>
      <c r="AN27" s="133"/>
      <c r="AO27" s="134" t="e">
        <f>AN27/AN29</f>
        <v>#DIV/0!</v>
      </c>
    </row>
    <row r="28" spans="1:41" ht="20.100000000000001" customHeight="1">
      <c r="A28" s="147"/>
      <c r="B28" s="146"/>
      <c r="C28" s="123" t="s">
        <v>20</v>
      </c>
      <c r="D28" s="124"/>
      <c r="E28" s="125" t="e">
        <f t="shared" si="5"/>
        <v>#VALUE!</v>
      </c>
      <c r="F28" s="124"/>
      <c r="G28" s="125" t="e">
        <f>F28/$B$29</f>
        <v>#VALUE!</v>
      </c>
      <c r="H28" s="124"/>
      <c r="I28" s="125" t="e">
        <f>H28/$B$29</f>
        <v>#VALUE!</v>
      </c>
      <c r="J28" s="124"/>
      <c r="K28" s="125" t="e">
        <f>J28/$B$29</f>
        <v>#VALUE!</v>
      </c>
      <c r="L28" s="124"/>
      <c r="M28" s="125" t="e">
        <f>L28/$B$29</f>
        <v>#VALUE!</v>
      </c>
      <c r="N28" s="124"/>
      <c r="O28" s="125" t="e">
        <f>N28/$B$29</f>
        <v>#VALUE!</v>
      </c>
      <c r="P28" s="124"/>
      <c r="Q28" s="125" t="e">
        <f>P28/$B$29</f>
        <v>#VALUE!</v>
      </c>
      <c r="R28" s="124"/>
      <c r="S28" s="125" t="e">
        <f>R28/$B$29</f>
        <v>#VALUE!</v>
      </c>
      <c r="T28" s="124"/>
      <c r="U28" s="125" t="e">
        <f>T28/$B$29</f>
        <v>#VALUE!</v>
      </c>
      <c r="V28" s="124"/>
      <c r="W28" s="125" t="e">
        <f>V28/$B$29</f>
        <v>#VALUE!</v>
      </c>
      <c r="X28" s="124"/>
      <c r="Y28" s="125" t="e">
        <f>X28/$B$29</f>
        <v>#VALUE!</v>
      </c>
      <c r="Z28" s="124"/>
      <c r="AA28" s="125" t="e">
        <f>Z28/$B$29</f>
        <v>#VALUE!</v>
      </c>
      <c r="AB28" s="124"/>
      <c r="AC28" s="125" t="e">
        <f>AB28/$B$29</f>
        <v>#VALUE!</v>
      </c>
      <c r="AD28" s="124"/>
      <c r="AE28" s="125" t="e">
        <f>AD28/$B$29</f>
        <v>#VALUE!</v>
      </c>
      <c r="AF28" s="124"/>
      <c r="AG28" s="125" t="e">
        <f>AF28/$B$29</f>
        <v>#VALUE!</v>
      </c>
      <c r="AH28" s="124"/>
      <c r="AI28" s="125" t="e">
        <f>AH28/$B$29</f>
        <v>#VALUE!</v>
      </c>
      <c r="AJ28" s="124"/>
      <c r="AK28" s="125" t="e">
        <f>AJ28/$B$29</f>
        <v>#VALUE!</v>
      </c>
      <c r="AL28" s="124"/>
      <c r="AM28" s="125" t="e">
        <f>AL28/$B$29</f>
        <v>#VALUE!</v>
      </c>
      <c r="AN28" s="127"/>
      <c r="AO28" s="128" t="e">
        <f>AN28/AN29</f>
        <v>#DIV/0!</v>
      </c>
    </row>
    <row r="29" spans="1:41" ht="20.100000000000001" customHeight="1">
      <c r="A29" s="147"/>
      <c r="B29" s="104" t="s">
        <v>77</v>
      </c>
      <c r="C29" s="105" t="s">
        <v>24</v>
      </c>
      <c r="D29" s="84"/>
      <c r="E29" s="85" t="e">
        <f t="shared" ref="E29:AO29" si="6">E26+E27+E28</f>
        <v>#VALUE!</v>
      </c>
      <c r="F29" s="84"/>
      <c r="G29" s="85" t="e">
        <f t="shared" si="6"/>
        <v>#VALUE!</v>
      </c>
      <c r="H29" s="84"/>
      <c r="I29" s="85" t="e">
        <f t="shared" si="6"/>
        <v>#VALUE!</v>
      </c>
      <c r="J29" s="84"/>
      <c r="K29" s="85" t="e">
        <f t="shared" si="6"/>
        <v>#VALUE!</v>
      </c>
      <c r="L29" s="84"/>
      <c r="M29" s="85" t="e">
        <f t="shared" si="6"/>
        <v>#VALUE!</v>
      </c>
      <c r="N29" s="84"/>
      <c r="O29" s="85" t="e">
        <f t="shared" si="6"/>
        <v>#VALUE!</v>
      </c>
      <c r="P29" s="84"/>
      <c r="Q29" s="85" t="e">
        <f t="shared" si="6"/>
        <v>#VALUE!</v>
      </c>
      <c r="R29" s="84"/>
      <c r="S29" s="85" t="e">
        <f t="shared" si="6"/>
        <v>#VALUE!</v>
      </c>
      <c r="T29" s="84"/>
      <c r="U29" s="85" t="e">
        <f t="shared" si="6"/>
        <v>#VALUE!</v>
      </c>
      <c r="V29" s="84"/>
      <c r="W29" s="85" t="e">
        <f t="shared" si="6"/>
        <v>#VALUE!</v>
      </c>
      <c r="X29" s="84"/>
      <c r="Y29" s="85" t="e">
        <f t="shared" si="6"/>
        <v>#VALUE!</v>
      </c>
      <c r="Z29" s="84"/>
      <c r="AA29" s="85" t="e">
        <f t="shared" si="6"/>
        <v>#VALUE!</v>
      </c>
      <c r="AB29" s="84"/>
      <c r="AC29" s="85" t="e">
        <f t="shared" si="6"/>
        <v>#VALUE!</v>
      </c>
      <c r="AD29" s="84"/>
      <c r="AE29" s="85" t="e">
        <f t="shared" si="6"/>
        <v>#VALUE!</v>
      </c>
      <c r="AF29" s="84"/>
      <c r="AG29" s="85" t="e">
        <f t="shared" si="6"/>
        <v>#VALUE!</v>
      </c>
      <c r="AH29" s="84"/>
      <c r="AI29" s="85" t="e">
        <f t="shared" si="6"/>
        <v>#VALUE!</v>
      </c>
      <c r="AJ29" s="84"/>
      <c r="AK29" s="85" t="e">
        <f t="shared" si="6"/>
        <v>#VALUE!</v>
      </c>
      <c r="AL29" s="84"/>
      <c r="AM29" s="85" t="e">
        <f t="shared" si="6"/>
        <v>#VALUE!</v>
      </c>
      <c r="AN29" s="112"/>
      <c r="AO29" s="113" t="e">
        <f t="shared" si="6"/>
        <v>#DIV/0!</v>
      </c>
    </row>
    <row r="30" spans="1:41" ht="20.100000000000001" customHeight="1">
      <c r="A30" s="147" t="s">
        <v>33</v>
      </c>
      <c r="B30" s="146" t="s">
        <v>29</v>
      </c>
      <c r="C30" s="106" t="s">
        <v>18</v>
      </c>
      <c r="D30" s="81"/>
      <c r="E30" s="82" t="e">
        <f>D30/$B$33</f>
        <v>#VALUE!</v>
      </c>
      <c r="F30" s="81"/>
      <c r="G30" s="82" t="e">
        <f>F30/$B$33</f>
        <v>#VALUE!</v>
      </c>
      <c r="H30" s="81"/>
      <c r="I30" s="82" t="e">
        <f>H30/$B$33</f>
        <v>#VALUE!</v>
      </c>
      <c r="J30" s="81"/>
      <c r="K30" s="82" t="e">
        <f>J30/$B$33</f>
        <v>#VALUE!</v>
      </c>
      <c r="L30" s="81"/>
      <c r="M30" s="82" t="e">
        <f>L30/$B$33</f>
        <v>#VALUE!</v>
      </c>
      <c r="N30" s="81"/>
      <c r="O30" s="82" t="e">
        <f>N30/$B$33</f>
        <v>#VALUE!</v>
      </c>
      <c r="P30" s="81"/>
      <c r="Q30" s="82" t="e">
        <f>P30/$B$33</f>
        <v>#VALUE!</v>
      </c>
      <c r="R30" s="81"/>
      <c r="S30" s="82" t="e">
        <f>R30/$B$33</f>
        <v>#VALUE!</v>
      </c>
      <c r="T30" s="81"/>
      <c r="U30" s="82" t="e">
        <f>T30/$B$33</f>
        <v>#VALUE!</v>
      </c>
      <c r="V30" s="81"/>
      <c r="W30" s="82" t="e">
        <f>V30/$B$29</f>
        <v>#VALUE!</v>
      </c>
      <c r="X30" s="81"/>
      <c r="Y30" s="82" t="e">
        <f>X30/X33</f>
        <v>#DIV/0!</v>
      </c>
      <c r="Z30" s="81"/>
      <c r="AA30" s="82" t="e">
        <f>Z30/$B$33</f>
        <v>#VALUE!</v>
      </c>
      <c r="AB30" s="81"/>
      <c r="AC30" s="82" t="e">
        <f>AB30/$B$33</f>
        <v>#VALUE!</v>
      </c>
      <c r="AD30" s="81"/>
      <c r="AE30" s="82" t="e">
        <f>AD30/$B$33</f>
        <v>#VALUE!</v>
      </c>
      <c r="AF30" s="81"/>
      <c r="AG30" s="82" t="e">
        <f>AF30/$B$33</f>
        <v>#VALUE!</v>
      </c>
      <c r="AH30" s="81"/>
      <c r="AI30" s="82" t="e">
        <f>AH30/$B$33</f>
        <v>#VALUE!</v>
      </c>
      <c r="AJ30" s="81"/>
      <c r="AK30" s="82" t="e">
        <f>AJ30/$B$33</f>
        <v>#VALUE!</v>
      </c>
      <c r="AL30" s="81"/>
      <c r="AM30" s="82" t="e">
        <f>AL30/$B$33</f>
        <v>#VALUE!</v>
      </c>
      <c r="AN30" s="114"/>
      <c r="AO30" s="82" t="e">
        <f>AN30/$B$33</f>
        <v>#VALUE!</v>
      </c>
    </row>
    <row r="31" spans="1:41" ht="20.100000000000001" customHeight="1">
      <c r="A31" s="147"/>
      <c r="B31" s="146"/>
      <c r="C31" s="129" t="s">
        <v>19</v>
      </c>
      <c r="D31" s="130"/>
      <c r="E31" s="131" t="e">
        <f t="shared" ref="E31:E32" si="7">D31/$B$33</f>
        <v>#VALUE!</v>
      </c>
      <c r="F31" s="130"/>
      <c r="G31" s="131" t="e">
        <f>F31/$B$33</f>
        <v>#VALUE!</v>
      </c>
      <c r="H31" s="130"/>
      <c r="I31" s="131" t="e">
        <f>H31/$B$33</f>
        <v>#VALUE!</v>
      </c>
      <c r="J31" s="130"/>
      <c r="K31" s="131" t="e">
        <f>J31/$B$33</f>
        <v>#VALUE!</v>
      </c>
      <c r="L31" s="130"/>
      <c r="M31" s="131" t="e">
        <f>L31/$B$33</f>
        <v>#VALUE!</v>
      </c>
      <c r="N31" s="130"/>
      <c r="O31" s="131" t="e">
        <f>N31/$B$33</f>
        <v>#VALUE!</v>
      </c>
      <c r="P31" s="130"/>
      <c r="Q31" s="131" t="e">
        <f>P31/$B$33</f>
        <v>#VALUE!</v>
      </c>
      <c r="R31" s="130"/>
      <c r="S31" s="131" t="e">
        <f>R31/$B$33</f>
        <v>#VALUE!</v>
      </c>
      <c r="T31" s="130"/>
      <c r="U31" s="131" t="e">
        <f>T31/$B$33</f>
        <v>#VALUE!</v>
      </c>
      <c r="V31" s="130"/>
      <c r="W31" s="131" t="e">
        <f>V31/$B$29</f>
        <v>#VALUE!</v>
      </c>
      <c r="X31" s="130"/>
      <c r="Y31" s="131" t="e">
        <f>X31/X33</f>
        <v>#DIV/0!</v>
      </c>
      <c r="Z31" s="130"/>
      <c r="AA31" s="131" t="e">
        <f>Z31/$B$33</f>
        <v>#VALUE!</v>
      </c>
      <c r="AB31" s="130"/>
      <c r="AC31" s="131" t="e">
        <f>AB31/$B$33</f>
        <v>#VALUE!</v>
      </c>
      <c r="AD31" s="130"/>
      <c r="AE31" s="131" t="e">
        <f>AD31/$B$33</f>
        <v>#VALUE!</v>
      </c>
      <c r="AF31" s="130"/>
      <c r="AG31" s="131" t="e">
        <f>AF31/$B$33</f>
        <v>#VALUE!</v>
      </c>
      <c r="AH31" s="130"/>
      <c r="AI31" s="131" t="e">
        <f>AH31/$B$33</f>
        <v>#VALUE!</v>
      </c>
      <c r="AJ31" s="130"/>
      <c r="AK31" s="131" t="e">
        <f>AJ31/$B$33</f>
        <v>#VALUE!</v>
      </c>
      <c r="AL31" s="130"/>
      <c r="AM31" s="131" t="e">
        <f>AL31/$B$33</f>
        <v>#VALUE!</v>
      </c>
      <c r="AN31" s="136"/>
      <c r="AO31" s="131" t="e">
        <f>AN31/$B$33</f>
        <v>#VALUE!</v>
      </c>
    </row>
    <row r="32" spans="1:41" ht="20.100000000000001" customHeight="1">
      <c r="A32" s="147"/>
      <c r="B32" s="146"/>
      <c r="C32" s="123" t="s">
        <v>20</v>
      </c>
      <c r="D32" s="124"/>
      <c r="E32" s="125" t="e">
        <f t="shared" si="7"/>
        <v>#VALUE!</v>
      </c>
      <c r="F32" s="124"/>
      <c r="G32" s="125" t="e">
        <f>F32/$B$33</f>
        <v>#VALUE!</v>
      </c>
      <c r="H32" s="124"/>
      <c r="I32" s="125" t="e">
        <f>H32/$B$33</f>
        <v>#VALUE!</v>
      </c>
      <c r="J32" s="124"/>
      <c r="K32" s="125" t="e">
        <f>J32/$B$33</f>
        <v>#VALUE!</v>
      </c>
      <c r="L32" s="124"/>
      <c r="M32" s="125" t="e">
        <f>L32/$B$33</f>
        <v>#VALUE!</v>
      </c>
      <c r="N32" s="124"/>
      <c r="O32" s="125" t="e">
        <f>N32/$B$33</f>
        <v>#VALUE!</v>
      </c>
      <c r="P32" s="124"/>
      <c r="Q32" s="125" t="e">
        <f>P32/$B$33</f>
        <v>#VALUE!</v>
      </c>
      <c r="R32" s="124"/>
      <c r="S32" s="125" t="e">
        <f>R32/$B$33</f>
        <v>#VALUE!</v>
      </c>
      <c r="T32" s="124"/>
      <c r="U32" s="125" t="e">
        <f>T32/$B$33</f>
        <v>#VALUE!</v>
      </c>
      <c r="V32" s="124"/>
      <c r="W32" s="125" t="e">
        <f>V32/$B$29</f>
        <v>#VALUE!</v>
      </c>
      <c r="X32" s="124"/>
      <c r="Y32" s="125" t="e">
        <f>X32/X33</f>
        <v>#DIV/0!</v>
      </c>
      <c r="Z32" s="124"/>
      <c r="AA32" s="125" t="e">
        <f>Z32/$B$33</f>
        <v>#VALUE!</v>
      </c>
      <c r="AB32" s="124"/>
      <c r="AC32" s="125" t="e">
        <f>AB32/$B$33</f>
        <v>#VALUE!</v>
      </c>
      <c r="AD32" s="124"/>
      <c r="AE32" s="125" t="e">
        <f>AD32/$B$33</f>
        <v>#VALUE!</v>
      </c>
      <c r="AF32" s="124"/>
      <c r="AG32" s="125" t="e">
        <f>AF32/$B$33</f>
        <v>#VALUE!</v>
      </c>
      <c r="AH32" s="124"/>
      <c r="AI32" s="125" t="e">
        <f>AH32/$B$33</f>
        <v>#VALUE!</v>
      </c>
      <c r="AJ32" s="124"/>
      <c r="AK32" s="125" t="e">
        <f>AJ32/$B$33</f>
        <v>#VALUE!</v>
      </c>
      <c r="AL32" s="124"/>
      <c r="AM32" s="125" t="e">
        <f>AL32/$B$33</f>
        <v>#VALUE!</v>
      </c>
      <c r="AN32" s="135"/>
      <c r="AO32" s="125" t="e">
        <f>AN32/$B$33</f>
        <v>#VALUE!</v>
      </c>
    </row>
    <row r="33" spans="1:41" ht="20.100000000000001" customHeight="1">
      <c r="A33" s="147"/>
      <c r="B33" s="137" t="s">
        <v>78</v>
      </c>
      <c r="C33" s="138" t="s">
        <v>24</v>
      </c>
      <c r="D33" s="139"/>
      <c r="E33" s="140" t="e">
        <f>SUM(E30:E32)</f>
        <v>#VALUE!</v>
      </c>
      <c r="F33" s="139"/>
      <c r="G33" s="140" t="e">
        <f>SUM(G30:G32)</f>
        <v>#VALUE!</v>
      </c>
      <c r="H33" s="139"/>
      <c r="I33" s="140" t="e">
        <f>SUM(I30:I32)</f>
        <v>#VALUE!</v>
      </c>
      <c r="J33" s="139"/>
      <c r="K33" s="140" t="e">
        <f>SUM(K30:K32)</f>
        <v>#VALUE!</v>
      </c>
      <c r="L33" s="139"/>
      <c r="M33" s="140" t="e">
        <f>SUM(M30:M32)</f>
        <v>#VALUE!</v>
      </c>
      <c r="N33" s="139"/>
      <c r="O33" s="140" t="e">
        <f>SUM(O30:O32)</f>
        <v>#VALUE!</v>
      </c>
      <c r="P33" s="139"/>
      <c r="Q33" s="140" t="e">
        <f>SUM(Q30:Q32)</f>
        <v>#VALUE!</v>
      </c>
      <c r="R33" s="139"/>
      <c r="S33" s="140" t="e">
        <f>SUM(S30:S32)</f>
        <v>#VALUE!</v>
      </c>
      <c r="T33" s="139"/>
      <c r="U33" s="140" t="e">
        <f>SUM(U30:U32)</f>
        <v>#VALUE!</v>
      </c>
      <c r="V33" s="139"/>
      <c r="W33" s="140" t="e">
        <f>W30+W31+W32</f>
        <v>#VALUE!</v>
      </c>
      <c r="X33" s="139"/>
      <c r="Y33" s="140" t="e">
        <f>SUM(Y30:Y32)</f>
        <v>#DIV/0!</v>
      </c>
      <c r="Z33" s="139"/>
      <c r="AA33" s="140" t="e">
        <f>SUM(AA30:AA32)</f>
        <v>#VALUE!</v>
      </c>
      <c r="AB33" s="139"/>
      <c r="AC33" s="140" t="e">
        <f>SUM(AC30:AC32)</f>
        <v>#VALUE!</v>
      </c>
      <c r="AD33" s="139"/>
      <c r="AE33" s="140" t="e">
        <f>SUM(AE30:AE32)</f>
        <v>#VALUE!</v>
      </c>
      <c r="AF33" s="139"/>
      <c r="AG33" s="140" t="e">
        <f>SUM(AG30:AG32)</f>
        <v>#VALUE!</v>
      </c>
      <c r="AH33" s="139"/>
      <c r="AI33" s="140" t="e">
        <f>SUM(AI30:AI32)</f>
        <v>#VALUE!</v>
      </c>
      <c r="AJ33" s="139"/>
      <c r="AK33" s="140" t="e">
        <f>SUM(AK30:AK32)</f>
        <v>#VALUE!</v>
      </c>
      <c r="AL33" s="139"/>
      <c r="AM33" s="140" t="e">
        <f>SUM(AM30:AM32)</f>
        <v>#VALUE!</v>
      </c>
      <c r="AN33" s="139"/>
      <c r="AO33" s="140" t="e">
        <f>SUM(AO30:AO32)</f>
        <v>#VALUE!</v>
      </c>
    </row>
    <row r="34" spans="1:41" ht="12.75" customHeight="1">
      <c r="A34" s="97"/>
      <c r="B34" s="97"/>
      <c r="C34" s="97"/>
      <c r="D34" s="97"/>
      <c r="E34" s="95"/>
      <c r="F34" s="97"/>
      <c r="G34" s="95"/>
      <c r="H34" s="96"/>
      <c r="I34" s="96"/>
      <c r="J34" s="96"/>
      <c r="K34" s="95"/>
      <c r="L34" s="96"/>
      <c r="M34" s="95"/>
      <c r="N34" s="96"/>
      <c r="O34" s="117"/>
      <c r="P34" s="117"/>
      <c r="Q34" s="117"/>
      <c r="R34" s="96"/>
      <c r="S34" s="95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95"/>
      <c r="AF34" s="96"/>
      <c r="AG34" s="95"/>
      <c r="AH34" s="97"/>
      <c r="AI34" s="95"/>
      <c r="AJ34" s="97"/>
      <c r="AK34" s="95"/>
      <c r="AL34" s="97"/>
      <c r="AM34" s="95"/>
      <c r="AN34" s="98"/>
      <c r="AO34" s="95"/>
    </row>
    <row r="35" spans="1:41" ht="12.75" customHeight="1">
      <c r="A35" s="97"/>
      <c r="B35" s="97"/>
      <c r="C35" s="97"/>
      <c r="D35" s="97"/>
      <c r="E35" s="95"/>
      <c r="F35" s="97"/>
      <c r="G35" s="95"/>
      <c r="H35" s="96"/>
      <c r="I35" s="96"/>
      <c r="J35" s="96"/>
      <c r="K35" s="95"/>
      <c r="L35" s="96"/>
      <c r="M35" s="95"/>
      <c r="N35" s="96"/>
      <c r="O35" s="117"/>
      <c r="P35" s="117"/>
      <c r="Q35" s="117"/>
      <c r="R35" s="96"/>
      <c r="S35" s="95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95"/>
      <c r="AF35" s="96"/>
      <c r="AG35" s="95"/>
      <c r="AH35" s="97"/>
      <c r="AI35" s="95"/>
      <c r="AJ35" s="97"/>
      <c r="AK35" s="95"/>
      <c r="AL35" s="97"/>
      <c r="AM35" s="95"/>
      <c r="AN35" s="98"/>
      <c r="AO35" s="95"/>
    </row>
    <row r="36" spans="1:41" ht="12.75" customHeight="1">
      <c r="A36" s="97"/>
      <c r="B36" s="97"/>
      <c r="C36" s="97"/>
      <c r="D36" s="97"/>
      <c r="E36" s="95"/>
      <c r="F36" s="97"/>
      <c r="G36" s="95"/>
      <c r="H36" s="96"/>
      <c r="I36" s="96"/>
      <c r="J36" s="96"/>
      <c r="K36" s="95"/>
      <c r="L36" s="96"/>
      <c r="M36" s="95"/>
      <c r="N36" s="96"/>
      <c r="O36" s="117"/>
      <c r="P36" s="117"/>
      <c r="Q36" s="117"/>
      <c r="R36" s="117"/>
      <c r="S36" s="117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95"/>
      <c r="AF36" s="96"/>
      <c r="AG36" s="95"/>
      <c r="AH36" s="97"/>
      <c r="AI36" s="95"/>
      <c r="AJ36" s="97"/>
      <c r="AK36" s="95"/>
      <c r="AL36" s="97"/>
      <c r="AM36" s="95"/>
      <c r="AN36" s="98"/>
      <c r="AO36" s="95"/>
    </row>
    <row r="37" spans="1:41" ht="12.75" customHeight="1">
      <c r="A37" s="97"/>
      <c r="B37" s="97"/>
      <c r="C37" s="97"/>
      <c r="D37" s="97"/>
      <c r="E37" s="95"/>
      <c r="F37" s="97"/>
      <c r="G37" s="95"/>
      <c r="H37" s="96"/>
      <c r="I37" s="96"/>
      <c r="J37" s="96"/>
      <c r="K37" s="95"/>
      <c r="L37" s="96"/>
      <c r="M37" s="95"/>
      <c r="N37" s="96"/>
      <c r="O37" s="95"/>
      <c r="P37" s="96"/>
      <c r="Q37" s="95" t="s">
        <v>71</v>
      </c>
      <c r="R37" s="117"/>
      <c r="S37" s="117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95"/>
      <c r="AF37" s="96"/>
      <c r="AG37" s="95"/>
      <c r="AH37" s="97"/>
      <c r="AI37" s="95"/>
      <c r="AJ37" s="97"/>
      <c r="AK37" s="95"/>
      <c r="AL37" s="97"/>
      <c r="AM37" s="95"/>
      <c r="AN37" s="98"/>
      <c r="AO37" s="95"/>
    </row>
    <row r="38" spans="1:41" ht="12.75" customHeight="1">
      <c r="A38" s="97"/>
      <c r="B38" s="97"/>
      <c r="C38" s="97"/>
      <c r="D38" s="97"/>
      <c r="E38" s="95"/>
      <c r="F38" s="97"/>
      <c r="G38" s="95"/>
      <c r="H38" s="96"/>
      <c r="I38" s="96"/>
      <c r="J38" s="96"/>
      <c r="K38" s="95"/>
      <c r="L38" s="96"/>
      <c r="M38" s="95"/>
      <c r="N38" s="96"/>
      <c r="O38" s="95"/>
      <c r="P38" s="96"/>
      <c r="Q38" s="95"/>
      <c r="R38" s="117"/>
      <c r="S38" s="117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95"/>
      <c r="AF38" s="96"/>
      <c r="AG38" s="95"/>
      <c r="AH38" s="97"/>
      <c r="AI38" s="95"/>
      <c r="AJ38" s="97"/>
      <c r="AK38" s="95"/>
      <c r="AL38" s="97"/>
      <c r="AM38" s="95"/>
      <c r="AN38" s="98"/>
      <c r="AO38" s="95"/>
    </row>
    <row r="39" spans="1:41" ht="12.75" customHeight="1">
      <c r="A39" s="97"/>
      <c r="B39" s="97"/>
      <c r="C39" s="97"/>
      <c r="D39" s="97"/>
      <c r="E39" s="95"/>
      <c r="F39" s="97"/>
      <c r="G39" s="95"/>
      <c r="H39" s="96"/>
      <c r="I39" s="96"/>
      <c r="J39" s="96"/>
      <c r="K39" s="95"/>
      <c r="L39" s="96"/>
      <c r="M39" s="95"/>
      <c r="N39" s="96"/>
      <c r="O39" s="95"/>
      <c r="P39" s="96"/>
      <c r="Q39" s="95"/>
      <c r="R39" s="117"/>
      <c r="S39" s="117"/>
      <c r="T39" s="117"/>
      <c r="U39" s="117"/>
      <c r="V39" s="117"/>
      <c r="W39" s="117"/>
      <c r="X39" s="96"/>
      <c r="Y39" s="95"/>
      <c r="Z39" s="96"/>
      <c r="AA39" s="95"/>
      <c r="AB39" s="96"/>
      <c r="AC39" s="95"/>
      <c r="AD39" s="96"/>
      <c r="AE39" s="95"/>
      <c r="AF39" s="96"/>
      <c r="AG39" s="95"/>
      <c r="AH39" s="97"/>
      <c r="AI39" s="95"/>
      <c r="AJ39" s="97"/>
      <c r="AK39" s="95"/>
      <c r="AL39" s="97"/>
      <c r="AM39" s="95"/>
      <c r="AN39" s="98"/>
      <c r="AO39" s="95"/>
    </row>
    <row r="40" spans="1:41" ht="12.75" customHeight="1">
      <c r="A40" s="97"/>
      <c r="B40" s="97"/>
      <c r="C40" s="97"/>
      <c r="D40" s="97"/>
      <c r="E40" s="95"/>
      <c r="F40" s="97"/>
      <c r="G40" s="95"/>
      <c r="H40" s="96"/>
      <c r="I40" s="96"/>
      <c r="J40" s="96"/>
      <c r="K40" s="95"/>
      <c r="L40" s="96"/>
      <c r="M40" s="95"/>
      <c r="N40" s="96"/>
      <c r="O40" s="95"/>
      <c r="P40" s="96"/>
      <c r="Q40" s="95"/>
      <c r="R40" s="117"/>
      <c r="S40" s="117"/>
      <c r="T40" s="117"/>
      <c r="U40" s="117"/>
      <c r="V40" s="117"/>
      <c r="W40" s="117"/>
      <c r="X40" s="96"/>
      <c r="Y40" s="95"/>
      <c r="Z40" s="96"/>
      <c r="AA40" s="95"/>
      <c r="AB40" s="96"/>
      <c r="AC40" s="95"/>
      <c r="AD40" s="96"/>
      <c r="AE40" s="95"/>
      <c r="AF40" s="96"/>
      <c r="AG40" s="95"/>
      <c r="AH40" s="97"/>
      <c r="AI40" s="95"/>
      <c r="AJ40" s="97"/>
      <c r="AK40" s="95"/>
      <c r="AL40" s="97"/>
      <c r="AM40" s="95"/>
      <c r="AN40" s="98"/>
      <c r="AO40" s="95"/>
    </row>
    <row r="41" spans="1:41" ht="12.75" customHeight="1">
      <c r="A41" s="97"/>
      <c r="B41" s="97"/>
      <c r="C41" s="97"/>
      <c r="D41" s="97"/>
      <c r="E41" s="95"/>
      <c r="F41" s="97"/>
      <c r="G41" s="95"/>
      <c r="H41" s="96"/>
      <c r="I41" s="96"/>
      <c r="J41" s="96"/>
      <c r="K41" s="95"/>
      <c r="L41" s="96"/>
      <c r="M41" s="95"/>
      <c r="N41" s="96"/>
      <c r="O41" s="95"/>
      <c r="P41" s="96"/>
      <c r="Q41" s="95"/>
      <c r="R41" s="117"/>
      <c r="S41" s="117"/>
      <c r="T41" s="117"/>
      <c r="U41" s="117"/>
      <c r="V41" s="117"/>
      <c r="W41" s="117"/>
      <c r="X41" s="96"/>
      <c r="Y41" s="95"/>
      <c r="Z41" s="96"/>
      <c r="AA41" s="95"/>
      <c r="AB41" s="96"/>
      <c r="AC41" s="95"/>
      <c r="AD41" s="96"/>
      <c r="AE41" s="95"/>
      <c r="AF41" s="96"/>
      <c r="AG41" s="95"/>
      <c r="AH41" s="97"/>
      <c r="AI41" s="95"/>
      <c r="AJ41" s="97"/>
      <c r="AK41" s="95"/>
      <c r="AL41" s="97"/>
      <c r="AM41" s="95"/>
      <c r="AN41" s="98"/>
      <c r="AO41" s="95"/>
    </row>
    <row r="42" spans="1:41">
      <c r="A42" s="97"/>
      <c r="B42" s="97"/>
      <c r="C42" s="97"/>
      <c r="D42" s="97"/>
      <c r="E42" s="95"/>
      <c r="F42" s="97"/>
      <c r="G42" s="95"/>
      <c r="H42" s="96"/>
      <c r="I42" s="96"/>
      <c r="J42" s="96"/>
      <c r="K42" s="95"/>
      <c r="L42" s="96"/>
      <c r="M42" s="95"/>
      <c r="N42" s="96"/>
      <c r="O42" s="95"/>
      <c r="P42" s="96"/>
      <c r="Q42" s="95"/>
      <c r="R42" s="96"/>
      <c r="S42" s="95"/>
      <c r="T42" s="96"/>
      <c r="U42" s="95"/>
      <c r="V42" s="96"/>
      <c r="W42" s="95"/>
      <c r="X42" s="96"/>
      <c r="Y42" s="95"/>
      <c r="Z42" s="96"/>
      <c r="AA42" s="95"/>
      <c r="AB42" s="96"/>
      <c r="AC42" s="95"/>
      <c r="AD42" s="96"/>
      <c r="AE42" s="95"/>
      <c r="AF42" s="96"/>
      <c r="AG42" s="95"/>
      <c r="AH42" s="97"/>
      <c r="AI42" s="95"/>
      <c r="AJ42" s="97"/>
      <c r="AK42" s="95"/>
      <c r="AL42" s="97"/>
      <c r="AM42" s="95"/>
      <c r="AN42" s="98"/>
      <c r="AO42" s="95"/>
    </row>
    <row r="43" spans="1:41">
      <c r="A43" s="97"/>
      <c r="B43" s="97"/>
      <c r="C43" s="97"/>
      <c r="D43" s="97"/>
      <c r="E43" s="95"/>
      <c r="F43" s="97"/>
      <c r="G43" s="95"/>
      <c r="H43" s="96"/>
      <c r="I43" s="96"/>
      <c r="J43" s="96"/>
      <c r="K43" s="95"/>
      <c r="L43" s="96"/>
      <c r="M43" s="95"/>
      <c r="N43" s="96"/>
      <c r="O43" s="95"/>
      <c r="P43" s="96"/>
      <c r="Q43" s="95"/>
      <c r="R43" s="96"/>
      <c r="S43" s="95"/>
      <c r="T43" s="96"/>
      <c r="U43" s="95"/>
      <c r="V43" s="96"/>
      <c r="W43" s="95"/>
      <c r="X43" s="96"/>
      <c r="Y43" s="95"/>
      <c r="Z43" s="96"/>
      <c r="AA43" s="95"/>
      <c r="AB43" s="96"/>
      <c r="AC43" s="95"/>
      <c r="AD43" s="96"/>
      <c r="AE43" s="95"/>
      <c r="AF43" s="96"/>
      <c r="AG43" s="95"/>
      <c r="AH43" s="97"/>
      <c r="AI43" s="95"/>
      <c r="AJ43" s="97"/>
      <c r="AK43" s="95"/>
      <c r="AL43" s="97"/>
      <c r="AM43" s="95"/>
      <c r="AN43" s="98"/>
      <c r="AO43" s="95"/>
    </row>
    <row r="44" spans="1:41">
      <c r="A44" s="97"/>
      <c r="B44" s="97"/>
      <c r="C44" s="97"/>
      <c r="D44" s="97"/>
      <c r="E44" s="95"/>
      <c r="F44" s="97"/>
      <c r="G44" s="95"/>
      <c r="H44" s="96"/>
      <c r="I44" s="96"/>
      <c r="J44" s="96"/>
      <c r="K44" s="95"/>
      <c r="L44" s="96"/>
      <c r="M44" s="95"/>
      <c r="N44" s="96"/>
      <c r="O44" s="95"/>
      <c r="P44" s="96"/>
      <c r="Q44" s="95"/>
      <c r="R44" s="96"/>
      <c r="S44" s="95"/>
      <c r="T44" s="96"/>
      <c r="U44" s="95"/>
      <c r="V44" s="96"/>
      <c r="W44" s="95"/>
      <c r="X44" s="96"/>
      <c r="Y44" s="95"/>
      <c r="Z44" s="96"/>
      <c r="AA44" s="95"/>
      <c r="AB44" s="96"/>
      <c r="AC44" s="95"/>
      <c r="AD44" s="96"/>
      <c r="AE44" s="95"/>
      <c r="AF44" s="96"/>
      <c r="AG44" s="95"/>
      <c r="AH44" s="97"/>
      <c r="AI44" s="95"/>
      <c r="AJ44" s="97"/>
      <c r="AK44" s="95"/>
      <c r="AL44" s="97"/>
      <c r="AM44" s="95"/>
      <c r="AN44" s="98"/>
      <c r="AO44" s="95"/>
    </row>
    <row r="45" spans="1:41">
      <c r="A45" s="97"/>
      <c r="B45" s="97"/>
      <c r="C45" s="97"/>
      <c r="D45" s="97"/>
      <c r="E45" s="95"/>
      <c r="F45" s="97"/>
      <c r="G45" s="95"/>
      <c r="H45" s="96"/>
      <c r="I45" s="96"/>
      <c r="J45" s="96"/>
      <c r="K45" s="95"/>
      <c r="L45" s="96"/>
      <c r="M45" s="95"/>
      <c r="N45" s="96"/>
      <c r="O45" s="95"/>
      <c r="P45" s="96"/>
      <c r="Q45" s="95"/>
      <c r="R45" s="96"/>
      <c r="S45" s="95"/>
      <c r="T45" s="96"/>
      <c r="U45" s="95"/>
      <c r="V45" s="96"/>
      <c r="W45" s="95"/>
      <c r="X45" s="96"/>
      <c r="Y45" s="95"/>
      <c r="Z45" s="96"/>
      <c r="AA45" s="95"/>
      <c r="AB45" s="96"/>
      <c r="AC45" s="95"/>
      <c r="AD45" s="96"/>
      <c r="AE45" s="95"/>
      <c r="AF45" s="96"/>
      <c r="AG45" s="95"/>
      <c r="AH45" s="97"/>
      <c r="AI45" s="95"/>
      <c r="AJ45" s="97"/>
      <c r="AK45" s="95"/>
      <c r="AL45" s="97"/>
      <c r="AM45" s="95"/>
      <c r="AN45" s="98"/>
      <c r="AO45" s="95"/>
    </row>
    <row r="46" spans="1:41">
      <c r="A46" s="97"/>
      <c r="B46" s="97"/>
      <c r="C46" s="97"/>
      <c r="D46" s="97"/>
      <c r="E46" s="95"/>
      <c r="F46" s="97"/>
      <c r="G46" s="95"/>
      <c r="H46" s="96"/>
      <c r="I46" s="96"/>
      <c r="J46" s="96"/>
      <c r="K46" s="95"/>
      <c r="L46" s="96"/>
      <c r="M46" s="95"/>
      <c r="N46" s="96"/>
      <c r="O46" s="95"/>
      <c r="P46" s="96"/>
      <c r="Q46" s="95"/>
      <c r="R46" s="96"/>
      <c r="S46" s="95"/>
      <c r="T46" s="96"/>
      <c r="U46" s="95"/>
      <c r="V46" s="96"/>
      <c r="W46" s="95"/>
      <c r="X46" s="96"/>
      <c r="Y46" s="95"/>
      <c r="Z46" s="96"/>
      <c r="AA46" s="95"/>
      <c r="AB46" s="96"/>
      <c r="AC46" s="95"/>
      <c r="AD46" s="96"/>
      <c r="AE46" s="95"/>
      <c r="AF46" s="96"/>
      <c r="AG46" s="95"/>
      <c r="AH46" s="97"/>
      <c r="AI46" s="95"/>
      <c r="AJ46" s="97"/>
      <c r="AK46" s="95"/>
      <c r="AL46" s="97"/>
      <c r="AM46" s="95"/>
      <c r="AN46" s="98"/>
      <c r="AO46" s="95"/>
    </row>
    <row r="47" spans="1:41">
      <c r="A47" s="97"/>
      <c r="B47" s="97"/>
      <c r="C47" s="97"/>
      <c r="D47" s="97"/>
      <c r="E47" s="95"/>
      <c r="F47" s="97"/>
      <c r="G47" s="95"/>
      <c r="H47" s="96"/>
      <c r="I47" s="96"/>
      <c r="J47" s="96"/>
      <c r="K47" s="95"/>
      <c r="L47" s="96"/>
      <c r="M47" s="95"/>
      <c r="N47" s="96"/>
      <c r="O47" s="95"/>
      <c r="P47" s="96"/>
      <c r="Q47" s="95"/>
      <c r="R47" s="96"/>
      <c r="S47" s="95"/>
      <c r="T47" s="96"/>
      <c r="U47" s="95"/>
      <c r="V47" s="96"/>
      <c r="W47" s="95"/>
      <c r="X47" s="96"/>
      <c r="Y47" s="95"/>
      <c r="Z47" s="96"/>
      <c r="AA47" s="95"/>
      <c r="AB47" s="96"/>
      <c r="AC47" s="95"/>
      <c r="AD47" s="96"/>
      <c r="AE47" s="95"/>
      <c r="AF47" s="96"/>
      <c r="AG47" s="95"/>
      <c r="AH47" s="97"/>
      <c r="AI47" s="95"/>
      <c r="AJ47" s="97"/>
      <c r="AK47" s="95"/>
      <c r="AL47" s="97"/>
      <c r="AM47" s="95"/>
      <c r="AN47" s="98"/>
      <c r="AO47" s="95"/>
    </row>
    <row r="48" spans="1:41">
      <c r="A48" s="97"/>
      <c r="B48" s="97"/>
      <c r="C48" s="97"/>
      <c r="D48" s="97"/>
      <c r="E48" s="95"/>
      <c r="F48" s="97"/>
      <c r="G48" s="95"/>
      <c r="H48" s="96"/>
      <c r="I48" s="96"/>
      <c r="J48" s="96"/>
      <c r="K48" s="95"/>
      <c r="L48" s="96"/>
      <c r="M48" s="95"/>
      <c r="N48" s="96"/>
      <c r="O48" s="95"/>
      <c r="P48" s="96"/>
      <c r="Q48" s="95"/>
      <c r="R48" s="96"/>
      <c r="S48" s="95"/>
      <c r="T48" s="96"/>
      <c r="U48" s="95"/>
      <c r="V48" s="96"/>
      <c r="W48" s="95"/>
      <c r="X48" s="96"/>
      <c r="Y48" s="95"/>
      <c r="Z48" s="96"/>
      <c r="AA48" s="95"/>
      <c r="AB48" s="96"/>
      <c r="AC48" s="95"/>
      <c r="AD48" s="96"/>
      <c r="AE48" s="95"/>
      <c r="AF48" s="96"/>
      <c r="AG48" s="95"/>
      <c r="AH48" s="97"/>
      <c r="AI48" s="95"/>
      <c r="AJ48" s="97"/>
      <c r="AK48" s="95"/>
      <c r="AL48" s="97"/>
      <c r="AM48" s="95"/>
      <c r="AN48" s="98"/>
      <c r="AO48" s="95"/>
    </row>
    <row r="49" spans="1:41">
      <c r="A49" s="97"/>
      <c r="B49" s="97"/>
      <c r="C49" s="97"/>
      <c r="D49" s="97"/>
      <c r="E49" s="95"/>
      <c r="F49" s="97"/>
      <c r="G49" s="95"/>
      <c r="H49" s="96"/>
      <c r="I49" s="96"/>
      <c r="J49" s="96"/>
      <c r="K49" s="95"/>
      <c r="L49" s="96"/>
      <c r="M49" s="95"/>
      <c r="N49" s="96"/>
      <c r="O49" s="95"/>
      <c r="P49" s="96"/>
      <c r="Q49" s="95"/>
      <c r="R49" s="96"/>
      <c r="S49" s="95"/>
      <c r="T49" s="96"/>
      <c r="U49" s="95"/>
      <c r="V49" s="96"/>
      <c r="W49" s="95"/>
      <c r="X49" s="96"/>
      <c r="Y49" s="95"/>
      <c r="Z49" s="96"/>
      <c r="AA49" s="95"/>
      <c r="AB49" s="96"/>
      <c r="AC49" s="95"/>
      <c r="AD49" s="96"/>
      <c r="AE49" s="95"/>
      <c r="AF49" s="96"/>
      <c r="AG49" s="95"/>
      <c r="AH49" s="97"/>
      <c r="AI49" s="95"/>
      <c r="AJ49" s="97"/>
      <c r="AK49" s="95"/>
      <c r="AL49" s="97"/>
      <c r="AM49" s="95"/>
      <c r="AN49" s="98"/>
      <c r="AO49" s="95"/>
    </row>
    <row r="50" spans="1:41">
      <c r="A50" s="97"/>
      <c r="B50" s="97"/>
      <c r="C50" s="97"/>
      <c r="D50" s="97"/>
      <c r="E50" s="95"/>
      <c r="F50" s="97"/>
      <c r="G50" s="95"/>
      <c r="H50" s="96"/>
      <c r="I50" s="96"/>
      <c r="J50" s="96"/>
      <c r="K50" s="95"/>
      <c r="L50" s="96"/>
      <c r="M50" s="95"/>
      <c r="N50" s="96"/>
      <c r="O50" s="95"/>
      <c r="P50" s="96"/>
      <c r="Q50" s="95"/>
      <c r="R50" s="96"/>
      <c r="S50" s="95"/>
      <c r="T50" s="96"/>
      <c r="U50" s="95"/>
      <c r="V50" s="96"/>
      <c r="W50" s="95"/>
      <c r="X50" s="96"/>
      <c r="Y50" s="95"/>
      <c r="Z50" s="96"/>
      <c r="AA50" s="95"/>
      <c r="AB50" s="96"/>
      <c r="AC50" s="95"/>
      <c r="AD50" s="96"/>
      <c r="AE50" s="95"/>
      <c r="AF50" s="96"/>
      <c r="AG50" s="95"/>
      <c r="AH50" s="97"/>
      <c r="AI50" s="95"/>
      <c r="AJ50" s="97"/>
      <c r="AK50" s="95"/>
      <c r="AL50" s="97"/>
      <c r="AM50" s="95"/>
      <c r="AN50" s="98"/>
      <c r="AO50" s="95"/>
    </row>
    <row r="51" spans="1:41">
      <c r="A51" s="97"/>
      <c r="B51" s="97"/>
      <c r="C51" s="97"/>
      <c r="D51" s="97"/>
      <c r="E51" s="95"/>
      <c r="F51" s="97"/>
      <c r="G51" s="95"/>
      <c r="H51" s="96"/>
      <c r="I51" s="96"/>
      <c r="J51" s="96"/>
      <c r="K51" s="95"/>
      <c r="L51" s="96"/>
      <c r="M51" s="95"/>
      <c r="N51" s="96"/>
      <c r="O51" s="95"/>
      <c r="P51" s="96"/>
      <c r="Q51" s="95"/>
      <c r="R51" s="96"/>
      <c r="S51" s="95"/>
      <c r="T51" s="96"/>
      <c r="U51" s="95"/>
      <c r="V51" s="96"/>
      <c r="W51" s="95"/>
      <c r="X51" s="96"/>
      <c r="Y51" s="95"/>
      <c r="Z51" s="96"/>
      <c r="AA51" s="95"/>
      <c r="AB51" s="96"/>
      <c r="AC51" s="95"/>
      <c r="AD51" s="96"/>
      <c r="AE51" s="95"/>
      <c r="AF51" s="96"/>
      <c r="AG51" s="95"/>
      <c r="AH51" s="97"/>
      <c r="AI51" s="95"/>
      <c r="AJ51" s="97"/>
      <c r="AK51" s="95"/>
      <c r="AL51" s="97"/>
      <c r="AM51" s="95"/>
      <c r="AN51" s="98"/>
      <c r="AO51" s="95"/>
    </row>
    <row r="52" spans="1:41">
      <c r="A52" s="97"/>
      <c r="B52" s="97"/>
      <c r="C52" s="97"/>
      <c r="D52" s="97"/>
      <c r="E52" s="95"/>
      <c r="F52" s="97"/>
      <c r="G52" s="95"/>
      <c r="H52" s="96"/>
      <c r="I52" s="96"/>
      <c r="J52" s="96"/>
      <c r="K52" s="95"/>
      <c r="L52" s="96"/>
      <c r="M52" s="95"/>
      <c r="N52" s="96"/>
      <c r="O52" s="95"/>
      <c r="P52" s="96"/>
      <c r="Q52" s="95"/>
      <c r="R52" s="96"/>
      <c r="S52" s="95"/>
      <c r="T52" s="96"/>
      <c r="U52" s="95"/>
      <c r="V52" s="96"/>
      <c r="W52" s="95"/>
      <c r="X52" s="96"/>
      <c r="Y52" s="95"/>
      <c r="Z52" s="96"/>
      <c r="AA52" s="95"/>
      <c r="AB52" s="96"/>
      <c r="AC52" s="95"/>
      <c r="AD52" s="96"/>
      <c r="AE52" s="95"/>
      <c r="AF52" s="96"/>
      <c r="AG52" s="95"/>
      <c r="AH52" s="97"/>
      <c r="AI52" s="95"/>
      <c r="AJ52" s="97"/>
      <c r="AK52" s="95"/>
      <c r="AL52" s="97"/>
      <c r="AM52" s="95"/>
      <c r="AN52" s="98"/>
      <c r="AO52" s="95"/>
    </row>
    <row r="53" spans="1:41">
      <c r="A53" s="97"/>
      <c r="B53" s="97"/>
      <c r="C53" s="97"/>
      <c r="D53" s="97"/>
      <c r="E53" s="95"/>
      <c r="F53" s="97"/>
      <c r="G53" s="95"/>
      <c r="H53" s="96"/>
      <c r="I53" s="96"/>
      <c r="J53" s="96"/>
      <c r="K53" s="95"/>
      <c r="L53" s="96"/>
      <c r="M53" s="95"/>
      <c r="N53" s="96"/>
      <c r="O53" s="95"/>
      <c r="P53" s="96"/>
      <c r="Q53" s="95"/>
      <c r="R53" s="96"/>
      <c r="S53" s="95"/>
      <c r="T53" s="96"/>
      <c r="U53" s="95"/>
      <c r="V53" s="96"/>
      <c r="W53" s="95"/>
      <c r="X53" s="96"/>
      <c r="Y53" s="95"/>
      <c r="Z53" s="96"/>
      <c r="AA53" s="95"/>
      <c r="AB53" s="96"/>
      <c r="AC53" s="95"/>
      <c r="AD53" s="96"/>
      <c r="AE53" s="95"/>
      <c r="AF53" s="96"/>
      <c r="AG53" s="95"/>
      <c r="AH53" s="97"/>
      <c r="AI53" s="95"/>
      <c r="AJ53" s="97"/>
      <c r="AK53" s="95"/>
      <c r="AL53" s="97"/>
      <c r="AM53" s="95"/>
      <c r="AN53" s="98"/>
      <c r="AO53" s="95"/>
    </row>
    <row r="54" spans="1:41">
      <c r="A54" s="97"/>
      <c r="B54" s="97"/>
      <c r="C54" s="97"/>
      <c r="D54" s="97"/>
      <c r="E54" s="95"/>
      <c r="F54" s="97"/>
      <c r="G54" s="95"/>
      <c r="H54" s="96"/>
      <c r="I54" s="96"/>
      <c r="J54" s="96"/>
      <c r="K54" s="95"/>
      <c r="L54" s="96"/>
      <c r="M54" s="95"/>
      <c r="N54" s="96"/>
      <c r="O54" s="95"/>
      <c r="P54" s="96"/>
      <c r="Q54" s="95"/>
      <c r="R54" s="96"/>
      <c r="S54" s="95"/>
      <c r="T54" s="96"/>
      <c r="U54" s="95"/>
      <c r="V54" s="96"/>
      <c r="W54" s="95"/>
      <c r="X54" s="96"/>
      <c r="Y54" s="95"/>
      <c r="Z54" s="96"/>
      <c r="AA54" s="95"/>
      <c r="AB54" s="96"/>
      <c r="AC54" s="95"/>
      <c r="AD54" s="96"/>
      <c r="AE54" s="95"/>
      <c r="AF54" s="96"/>
      <c r="AG54" s="95"/>
      <c r="AH54" s="97"/>
      <c r="AI54" s="95"/>
      <c r="AJ54" s="97"/>
      <c r="AK54" s="95"/>
      <c r="AL54" s="97"/>
      <c r="AM54" s="95"/>
      <c r="AN54" s="98"/>
      <c r="AO54" s="95"/>
    </row>
    <row r="55" spans="1:41">
      <c r="A55" s="97"/>
      <c r="B55" s="97"/>
      <c r="C55" s="97"/>
      <c r="D55" s="97"/>
      <c r="E55" s="95"/>
      <c r="F55" s="97"/>
      <c r="G55" s="95"/>
      <c r="H55" s="96"/>
      <c r="I55" s="96"/>
      <c r="J55" s="96"/>
      <c r="K55" s="95"/>
      <c r="L55" s="96"/>
      <c r="M55" s="95"/>
      <c r="N55" s="96"/>
      <c r="O55" s="95"/>
      <c r="P55" s="96"/>
      <c r="Q55" s="95"/>
      <c r="R55" s="96"/>
      <c r="S55" s="95"/>
      <c r="T55" s="96"/>
      <c r="U55" s="95"/>
      <c r="V55" s="96"/>
      <c r="W55" s="95"/>
      <c r="X55" s="96"/>
      <c r="Y55" s="95"/>
      <c r="Z55" s="96"/>
      <c r="AA55" s="95"/>
      <c r="AB55" s="96"/>
      <c r="AC55" s="95"/>
      <c r="AD55" s="96"/>
      <c r="AE55" s="95"/>
      <c r="AF55" s="96"/>
      <c r="AG55" s="95"/>
      <c r="AH55" s="97"/>
      <c r="AI55" s="95"/>
      <c r="AJ55" s="97"/>
      <c r="AK55" s="95"/>
      <c r="AL55" s="97"/>
      <c r="AM55" s="95"/>
      <c r="AN55" s="98"/>
      <c r="AO55" s="95"/>
    </row>
    <row r="56" spans="1:41">
      <c r="A56" s="97"/>
      <c r="B56" s="97"/>
      <c r="C56" s="97"/>
      <c r="D56" s="97"/>
      <c r="E56" s="95"/>
      <c r="F56" s="97"/>
      <c r="G56" s="95"/>
      <c r="H56" s="96"/>
      <c r="I56" s="96"/>
      <c r="J56" s="96"/>
      <c r="K56" s="95"/>
      <c r="L56" s="96"/>
      <c r="M56" s="95"/>
      <c r="N56" s="96"/>
      <c r="O56" s="95"/>
      <c r="P56" s="96"/>
      <c r="Q56" s="95"/>
      <c r="R56" s="96"/>
      <c r="S56" s="95"/>
      <c r="T56" s="96"/>
      <c r="U56" s="95"/>
      <c r="V56" s="96"/>
      <c r="W56" s="95"/>
      <c r="X56" s="96"/>
      <c r="Y56" s="95"/>
      <c r="Z56" s="96"/>
      <c r="AA56" s="95"/>
      <c r="AB56" s="96"/>
      <c r="AC56" s="95"/>
      <c r="AD56" s="96"/>
      <c r="AE56" s="95"/>
      <c r="AF56" s="96"/>
      <c r="AG56" s="95"/>
      <c r="AH56" s="97"/>
      <c r="AI56" s="95"/>
      <c r="AJ56" s="97"/>
      <c r="AK56" s="95"/>
      <c r="AL56" s="97"/>
      <c r="AM56" s="95"/>
      <c r="AN56" s="98"/>
      <c r="AO56" s="95"/>
    </row>
    <row r="57" spans="1:41">
      <c r="A57" s="97"/>
      <c r="B57" s="97"/>
      <c r="C57" s="97"/>
      <c r="D57" s="97"/>
      <c r="E57" s="95"/>
      <c r="F57" s="97"/>
      <c r="G57" s="95"/>
      <c r="H57" s="96"/>
      <c r="I57" s="96"/>
      <c r="J57" s="96"/>
      <c r="K57" s="95"/>
      <c r="L57" s="96"/>
      <c r="M57" s="95"/>
      <c r="N57" s="96"/>
      <c r="O57" s="95"/>
      <c r="P57" s="96"/>
      <c r="Q57" s="95"/>
      <c r="R57" s="96"/>
      <c r="S57" s="95"/>
      <c r="T57" s="96"/>
      <c r="U57" s="95"/>
      <c r="V57" s="96"/>
      <c r="W57" s="95"/>
      <c r="X57" s="96"/>
      <c r="Y57" s="95"/>
      <c r="Z57" s="96"/>
      <c r="AA57" s="95"/>
      <c r="AB57" s="96"/>
      <c r="AC57" s="95"/>
      <c r="AD57" s="96"/>
      <c r="AE57" s="95"/>
      <c r="AF57" s="96"/>
      <c r="AG57" s="95"/>
      <c r="AH57" s="97"/>
      <c r="AI57" s="95"/>
      <c r="AJ57" s="97"/>
      <c r="AK57" s="95"/>
      <c r="AL57" s="97"/>
      <c r="AM57" s="95"/>
      <c r="AN57" s="98"/>
      <c r="AO57" s="95"/>
    </row>
    <row r="58" spans="1:41">
      <c r="A58" s="97"/>
      <c r="B58" s="97"/>
      <c r="C58" s="97"/>
      <c r="D58" s="97"/>
      <c r="E58" s="95"/>
      <c r="F58" s="97"/>
      <c r="G58" s="95"/>
      <c r="H58" s="96"/>
      <c r="I58" s="96"/>
      <c r="J58" s="96"/>
      <c r="K58" s="95"/>
      <c r="L58" s="96"/>
      <c r="M58" s="95"/>
      <c r="N58" s="96"/>
      <c r="O58" s="95"/>
      <c r="P58" s="96"/>
      <c r="Q58" s="95"/>
      <c r="R58" s="96"/>
      <c r="S58" s="95"/>
      <c r="T58" s="96"/>
      <c r="U58" s="95"/>
      <c r="V58" s="96"/>
      <c r="W58" s="95"/>
      <c r="X58" s="96"/>
      <c r="Y58" s="95"/>
      <c r="Z58" s="96"/>
      <c r="AA58" s="95"/>
      <c r="AB58" s="96"/>
      <c r="AC58" s="95"/>
      <c r="AD58" s="96"/>
      <c r="AE58" s="95"/>
      <c r="AF58" s="96"/>
      <c r="AG58" s="95"/>
      <c r="AH58" s="97"/>
      <c r="AI58" s="95"/>
      <c r="AJ58" s="97"/>
      <c r="AK58" s="95"/>
      <c r="AL58" s="97"/>
      <c r="AM58" s="95"/>
      <c r="AN58" s="98"/>
      <c r="AO58" s="95"/>
    </row>
    <row r="59" spans="1:41">
      <c r="A59" s="97"/>
      <c r="B59" s="97"/>
      <c r="C59" s="97"/>
      <c r="D59" s="97"/>
      <c r="E59" s="95"/>
      <c r="F59" s="97"/>
      <c r="G59" s="95"/>
      <c r="H59" s="96"/>
      <c r="I59" s="96"/>
      <c r="J59" s="96"/>
      <c r="K59" s="95"/>
      <c r="L59" s="96"/>
      <c r="M59" s="95"/>
      <c r="N59" s="96"/>
      <c r="O59" s="95"/>
      <c r="P59" s="96"/>
      <c r="Q59" s="95"/>
      <c r="R59" s="96"/>
      <c r="S59" s="95"/>
      <c r="T59" s="96"/>
      <c r="U59" s="95"/>
      <c r="V59" s="96"/>
      <c r="W59" s="95"/>
      <c r="X59" s="96"/>
      <c r="Y59" s="95"/>
      <c r="Z59" s="96"/>
      <c r="AA59" s="95"/>
      <c r="AB59" s="96"/>
      <c r="AC59" s="95"/>
      <c r="AD59" s="96"/>
      <c r="AE59" s="95"/>
      <c r="AF59" s="96"/>
      <c r="AG59" s="95"/>
      <c r="AH59" s="97"/>
      <c r="AI59" s="95"/>
      <c r="AJ59" s="97"/>
      <c r="AK59" s="95"/>
      <c r="AL59" s="97"/>
      <c r="AM59" s="95"/>
      <c r="AN59" s="98"/>
      <c r="AO59" s="95"/>
    </row>
    <row r="60" spans="1:41">
      <c r="A60" s="97"/>
      <c r="B60" s="97"/>
      <c r="C60" s="97"/>
      <c r="D60" s="97"/>
      <c r="E60" s="95"/>
      <c r="F60" s="97"/>
      <c r="G60" s="95"/>
      <c r="H60" s="96"/>
      <c r="I60" s="96"/>
      <c r="J60" s="96"/>
      <c r="K60" s="95"/>
      <c r="L60" s="96"/>
      <c r="M60" s="95"/>
      <c r="N60" s="96"/>
      <c r="O60" s="95"/>
      <c r="P60" s="96"/>
      <c r="Q60" s="95"/>
      <c r="R60" s="96"/>
      <c r="S60" s="95"/>
      <c r="T60" s="96"/>
      <c r="U60" s="95"/>
      <c r="V60" s="96"/>
      <c r="W60" s="95"/>
      <c r="X60" s="96"/>
      <c r="Y60" s="95"/>
      <c r="Z60" s="96"/>
      <c r="AA60" s="95"/>
      <c r="AB60" s="96"/>
      <c r="AC60" s="95"/>
      <c r="AD60" s="96"/>
      <c r="AE60" s="95"/>
      <c r="AF60" s="96"/>
      <c r="AG60" s="95"/>
      <c r="AH60" s="97"/>
      <c r="AI60" s="95"/>
      <c r="AJ60" s="97"/>
      <c r="AK60" s="95"/>
      <c r="AL60" s="97"/>
      <c r="AM60" s="95"/>
      <c r="AN60" s="98"/>
      <c r="AO60" s="95"/>
    </row>
    <row r="61" spans="1:41">
      <c r="A61" s="97"/>
      <c r="B61" s="97"/>
      <c r="C61" s="97"/>
      <c r="D61" s="97"/>
      <c r="E61" s="95"/>
      <c r="F61" s="97"/>
      <c r="G61" s="95"/>
      <c r="H61" s="96"/>
      <c r="I61" s="96"/>
      <c r="J61" s="96"/>
      <c r="K61" s="95"/>
      <c r="L61" s="96"/>
      <c r="M61" s="95"/>
      <c r="N61" s="96"/>
      <c r="O61" s="95"/>
      <c r="P61" s="96"/>
      <c r="Q61" s="95"/>
      <c r="R61" s="96"/>
      <c r="S61" s="95"/>
      <c r="T61" s="96"/>
      <c r="U61" s="95"/>
      <c r="V61" s="96"/>
      <c r="W61" s="95"/>
      <c r="X61" s="96"/>
      <c r="Y61" s="95"/>
      <c r="Z61" s="96"/>
      <c r="AA61" s="95"/>
      <c r="AB61" s="96"/>
      <c r="AC61" s="95"/>
      <c r="AD61" s="96"/>
      <c r="AE61" s="95"/>
      <c r="AF61" s="96"/>
      <c r="AG61" s="95"/>
      <c r="AH61" s="97"/>
      <c r="AI61" s="95"/>
      <c r="AJ61" s="97"/>
      <c r="AK61" s="95"/>
      <c r="AL61" s="97"/>
      <c r="AM61" s="95"/>
      <c r="AN61" s="98"/>
      <c r="AO61" s="95"/>
    </row>
    <row r="62" spans="1:41">
      <c r="A62" s="97"/>
      <c r="B62" s="97"/>
      <c r="C62" s="97"/>
      <c r="D62" s="97"/>
      <c r="E62" s="95"/>
      <c r="F62" s="97"/>
      <c r="G62" s="95"/>
      <c r="H62" s="96"/>
      <c r="I62" s="96"/>
      <c r="J62" s="96"/>
      <c r="K62" s="95"/>
      <c r="L62" s="96"/>
      <c r="M62" s="95"/>
      <c r="N62" s="96"/>
      <c r="O62" s="95"/>
      <c r="P62" s="96"/>
      <c r="Q62" s="95"/>
      <c r="R62" s="96"/>
      <c r="S62" s="95"/>
      <c r="T62" s="96"/>
      <c r="U62" s="95"/>
      <c r="V62" s="96"/>
      <c r="W62" s="95"/>
      <c r="X62" s="96"/>
      <c r="Y62" s="95"/>
      <c r="Z62" s="96"/>
      <c r="AA62" s="95"/>
      <c r="AB62" s="96"/>
      <c r="AC62" s="95"/>
      <c r="AD62" s="96"/>
      <c r="AE62" s="95"/>
      <c r="AF62" s="96"/>
      <c r="AG62" s="95"/>
      <c r="AH62" s="97"/>
      <c r="AI62" s="95"/>
      <c r="AJ62" s="97"/>
      <c r="AK62" s="95"/>
      <c r="AL62" s="97"/>
      <c r="AM62" s="95"/>
      <c r="AN62" s="98"/>
      <c r="AO62" s="95"/>
    </row>
    <row r="63" spans="1:41">
      <c r="A63" s="97"/>
      <c r="B63" s="97"/>
      <c r="C63" s="97"/>
      <c r="D63" s="97"/>
      <c r="E63" s="95"/>
      <c r="F63" s="97"/>
      <c r="G63" s="95"/>
      <c r="H63" s="96"/>
      <c r="I63" s="96"/>
      <c r="J63" s="96"/>
      <c r="K63" s="95"/>
      <c r="L63" s="96"/>
      <c r="M63" s="95"/>
      <c r="N63" s="96"/>
      <c r="O63" s="95"/>
      <c r="P63" s="96"/>
      <c r="Q63" s="95"/>
      <c r="R63" s="96"/>
      <c r="S63" s="95"/>
      <c r="T63" s="96"/>
      <c r="U63" s="95"/>
      <c r="V63" s="96"/>
      <c r="W63" s="95"/>
      <c r="X63" s="96"/>
      <c r="Y63" s="95"/>
      <c r="Z63" s="96"/>
      <c r="AA63" s="95"/>
      <c r="AB63" s="96"/>
      <c r="AC63" s="95"/>
      <c r="AD63" s="96"/>
      <c r="AE63" s="95"/>
      <c r="AF63" s="96"/>
      <c r="AG63" s="95"/>
      <c r="AH63" s="97"/>
      <c r="AI63" s="95"/>
      <c r="AJ63" s="97"/>
      <c r="AK63" s="95"/>
      <c r="AL63" s="97"/>
      <c r="AM63" s="95"/>
      <c r="AN63" s="98"/>
      <c r="AO63" s="95"/>
    </row>
    <row r="64" spans="1:41">
      <c r="A64" s="97"/>
      <c r="B64" s="97"/>
      <c r="C64" s="97"/>
      <c r="D64" s="97"/>
      <c r="E64" s="95"/>
      <c r="F64" s="97"/>
      <c r="G64" s="95"/>
      <c r="H64" s="96"/>
      <c r="I64" s="96"/>
      <c r="J64" s="96"/>
      <c r="K64" s="95"/>
      <c r="L64" s="96"/>
      <c r="M64" s="95"/>
      <c r="N64" s="96"/>
      <c r="O64" s="95"/>
      <c r="P64" s="96"/>
      <c r="Q64" s="95"/>
      <c r="R64" s="96"/>
      <c r="S64" s="95"/>
      <c r="T64" s="96"/>
      <c r="U64" s="95"/>
      <c r="V64" s="96"/>
      <c r="W64" s="95"/>
      <c r="X64" s="96"/>
      <c r="Y64" s="95"/>
      <c r="Z64" s="96"/>
      <c r="AA64" s="95"/>
      <c r="AB64" s="96"/>
      <c r="AC64" s="95"/>
      <c r="AD64" s="96"/>
      <c r="AE64" s="95"/>
      <c r="AF64" s="96"/>
      <c r="AG64" s="95"/>
      <c r="AH64" s="97"/>
      <c r="AI64" s="95"/>
      <c r="AJ64" s="97"/>
      <c r="AK64" s="95"/>
      <c r="AL64" s="97"/>
      <c r="AM64" s="95"/>
      <c r="AN64" s="98"/>
      <c r="AO64" s="95"/>
    </row>
    <row r="65" spans="1:41">
      <c r="A65" s="97"/>
      <c r="B65" s="97"/>
      <c r="C65" s="97"/>
      <c r="D65" s="97"/>
      <c r="E65" s="95"/>
      <c r="F65" s="97"/>
      <c r="G65" s="95"/>
      <c r="H65" s="96"/>
      <c r="I65" s="96"/>
      <c r="J65" s="96"/>
      <c r="K65" s="95"/>
      <c r="L65" s="96"/>
      <c r="M65" s="95"/>
      <c r="N65" s="96"/>
      <c r="O65" s="95"/>
      <c r="P65" s="96"/>
      <c r="Q65" s="95"/>
      <c r="R65" s="96"/>
      <c r="S65" s="95"/>
      <c r="T65" s="96"/>
      <c r="U65" s="95"/>
      <c r="V65" s="96"/>
      <c r="W65" s="95"/>
      <c r="X65" s="96"/>
      <c r="Y65" s="95"/>
      <c r="Z65" s="96"/>
      <c r="AA65" s="95"/>
      <c r="AB65" s="96"/>
      <c r="AC65" s="95"/>
      <c r="AD65" s="96"/>
      <c r="AE65" s="95"/>
      <c r="AF65" s="96"/>
      <c r="AG65" s="95"/>
      <c r="AH65" s="97"/>
      <c r="AI65" s="95"/>
      <c r="AJ65" s="97"/>
      <c r="AK65" s="95"/>
      <c r="AL65" s="97"/>
      <c r="AM65" s="95"/>
      <c r="AN65" s="98"/>
      <c r="AO65" s="95"/>
    </row>
    <row r="66" spans="1:41">
      <c r="A66" s="97"/>
      <c r="B66" s="97"/>
      <c r="C66" s="97"/>
      <c r="D66" s="97"/>
      <c r="E66" s="95"/>
      <c r="F66" s="97"/>
      <c r="G66" s="95"/>
      <c r="H66" s="96"/>
      <c r="I66" s="96"/>
      <c r="J66" s="96"/>
      <c r="K66" s="95"/>
      <c r="L66" s="96"/>
      <c r="M66" s="95"/>
      <c r="N66" s="96"/>
      <c r="O66" s="95"/>
      <c r="P66" s="96"/>
      <c r="Q66" s="95"/>
      <c r="R66" s="96"/>
      <c r="S66" s="95"/>
      <c r="T66" s="96"/>
      <c r="U66" s="95"/>
      <c r="V66" s="96"/>
      <c r="W66" s="95"/>
      <c r="X66" s="96"/>
      <c r="Y66" s="95"/>
      <c r="Z66" s="96"/>
      <c r="AA66" s="95"/>
      <c r="AB66" s="96"/>
      <c r="AC66" s="95"/>
      <c r="AD66" s="96"/>
      <c r="AE66" s="95"/>
      <c r="AF66" s="96"/>
      <c r="AG66" s="95"/>
      <c r="AH66" s="97"/>
      <c r="AI66" s="95"/>
      <c r="AJ66" s="97"/>
      <c r="AK66" s="95"/>
      <c r="AL66" s="97"/>
      <c r="AM66" s="95"/>
      <c r="AN66" s="98"/>
      <c r="AO66" s="95"/>
    </row>
    <row r="67" spans="1:41">
      <c r="A67" s="97"/>
      <c r="B67" s="97"/>
      <c r="C67" s="97"/>
      <c r="D67" s="97"/>
      <c r="E67" s="95"/>
      <c r="F67" s="97"/>
      <c r="G67" s="95"/>
      <c r="H67" s="96"/>
      <c r="I67" s="96"/>
      <c r="J67" s="96"/>
      <c r="K67" s="95"/>
      <c r="L67" s="96"/>
      <c r="M67" s="95"/>
      <c r="N67" s="96"/>
      <c r="O67" s="95"/>
      <c r="P67" s="96"/>
      <c r="Q67" s="95"/>
      <c r="R67" s="96"/>
      <c r="S67" s="95"/>
      <c r="T67" s="96"/>
      <c r="U67" s="95"/>
      <c r="V67" s="96"/>
      <c r="W67" s="95"/>
      <c r="X67" s="96"/>
      <c r="Y67" s="95"/>
      <c r="Z67" s="96"/>
      <c r="AA67" s="95"/>
      <c r="AB67" s="96"/>
      <c r="AC67" s="95"/>
      <c r="AD67" s="96"/>
      <c r="AE67" s="95"/>
      <c r="AF67" s="96"/>
      <c r="AG67" s="95"/>
      <c r="AH67" s="97"/>
      <c r="AI67" s="95"/>
      <c r="AJ67" s="97"/>
      <c r="AK67" s="95"/>
      <c r="AL67" s="97"/>
      <c r="AM67" s="95"/>
      <c r="AN67" s="98"/>
      <c r="AO67" s="95"/>
    </row>
    <row r="68" spans="1:41">
      <c r="A68" s="97"/>
      <c r="B68" s="97"/>
      <c r="C68" s="97"/>
      <c r="D68" s="97"/>
      <c r="E68" s="95"/>
      <c r="F68" s="97"/>
      <c r="G68" s="95"/>
      <c r="H68" s="96"/>
      <c r="I68" s="96"/>
      <c r="J68" s="96"/>
      <c r="K68" s="95"/>
      <c r="L68" s="96"/>
      <c r="M68" s="95"/>
      <c r="N68" s="96"/>
      <c r="O68" s="95"/>
      <c r="P68" s="96"/>
      <c r="Q68" s="95"/>
      <c r="R68" s="96"/>
      <c r="S68" s="95"/>
      <c r="T68" s="96"/>
      <c r="U68" s="95"/>
      <c r="V68" s="96"/>
      <c r="W68" s="95"/>
      <c r="X68" s="96"/>
      <c r="Y68" s="95"/>
      <c r="Z68" s="96"/>
      <c r="AA68" s="95"/>
      <c r="AB68" s="96"/>
      <c r="AC68" s="95"/>
      <c r="AD68" s="96"/>
      <c r="AE68" s="95"/>
      <c r="AF68" s="96"/>
      <c r="AG68" s="95"/>
      <c r="AH68" s="97"/>
      <c r="AI68" s="95"/>
      <c r="AJ68" s="97"/>
      <c r="AK68" s="95"/>
      <c r="AL68" s="97"/>
      <c r="AM68" s="95"/>
      <c r="AN68" s="98"/>
      <c r="AO68" s="95"/>
    </row>
    <row r="69" spans="1:41">
      <c r="A69" s="97"/>
      <c r="B69" s="97"/>
      <c r="C69" s="97"/>
      <c r="D69" s="97"/>
      <c r="E69" s="95"/>
      <c r="F69" s="97"/>
      <c r="G69" s="95"/>
      <c r="H69" s="96"/>
      <c r="I69" s="96"/>
      <c r="J69" s="96"/>
      <c r="K69" s="95"/>
      <c r="L69" s="96"/>
      <c r="M69" s="95"/>
      <c r="N69" s="96"/>
      <c r="O69" s="95"/>
      <c r="P69" s="96"/>
      <c r="Q69" s="95"/>
      <c r="R69" s="96"/>
      <c r="S69" s="95"/>
      <c r="T69" s="96"/>
      <c r="U69" s="95"/>
      <c r="V69" s="96"/>
      <c r="W69" s="95"/>
      <c r="X69" s="96"/>
      <c r="Y69" s="95"/>
      <c r="Z69" s="96"/>
      <c r="AA69" s="95"/>
      <c r="AB69" s="96"/>
      <c r="AC69" s="95"/>
      <c r="AD69" s="96"/>
      <c r="AE69" s="95"/>
      <c r="AF69" s="96"/>
      <c r="AG69" s="95"/>
      <c r="AH69" s="97"/>
      <c r="AI69" s="95"/>
      <c r="AJ69" s="97"/>
      <c r="AK69" s="95"/>
      <c r="AL69" s="97"/>
      <c r="AM69" s="95"/>
      <c r="AN69" s="98"/>
      <c r="AO69" s="95"/>
    </row>
    <row r="70" spans="1:41">
      <c r="A70" s="97"/>
      <c r="B70" s="97"/>
      <c r="C70" s="97"/>
      <c r="D70" s="97"/>
      <c r="E70" s="95"/>
      <c r="F70" s="97"/>
      <c r="G70" s="95"/>
      <c r="H70" s="96"/>
      <c r="I70" s="96"/>
      <c r="J70" s="96"/>
      <c r="K70" s="95"/>
      <c r="L70" s="96"/>
      <c r="M70" s="95"/>
      <c r="N70" s="96"/>
      <c r="O70" s="95"/>
      <c r="P70" s="96"/>
      <c r="Q70" s="95"/>
      <c r="R70" s="96"/>
      <c r="S70" s="95"/>
      <c r="T70" s="96"/>
      <c r="U70" s="95"/>
      <c r="V70" s="96"/>
      <c r="W70" s="95"/>
      <c r="X70" s="96"/>
      <c r="Y70" s="95"/>
      <c r="Z70" s="96"/>
      <c r="AA70" s="95"/>
      <c r="AB70" s="96"/>
      <c r="AC70" s="95"/>
      <c r="AD70" s="96"/>
      <c r="AE70" s="95"/>
      <c r="AF70" s="96"/>
      <c r="AG70" s="95"/>
      <c r="AH70" s="97"/>
      <c r="AI70" s="95"/>
      <c r="AJ70" s="97"/>
      <c r="AK70" s="95"/>
      <c r="AL70" s="97"/>
      <c r="AM70" s="95"/>
      <c r="AN70" s="98"/>
      <c r="AO70" s="95"/>
    </row>
    <row r="71" spans="1:41">
      <c r="A71" s="97"/>
      <c r="B71" s="97"/>
      <c r="C71" s="97"/>
      <c r="D71" s="97"/>
      <c r="E71" s="95"/>
      <c r="F71" s="97"/>
      <c r="G71" s="95"/>
      <c r="H71" s="96"/>
      <c r="I71" s="96"/>
      <c r="J71" s="96"/>
      <c r="K71" s="95"/>
      <c r="L71" s="96"/>
      <c r="M71" s="95"/>
      <c r="N71" s="96"/>
      <c r="O71" s="95"/>
      <c r="P71" s="96"/>
      <c r="Q71" s="95"/>
      <c r="R71" s="96"/>
      <c r="S71" s="95"/>
      <c r="T71" s="96"/>
      <c r="U71" s="95"/>
      <c r="V71" s="96"/>
      <c r="W71" s="95"/>
      <c r="X71" s="96"/>
      <c r="Y71" s="95"/>
      <c r="Z71" s="96"/>
      <c r="AA71" s="95"/>
      <c r="AB71" s="96"/>
      <c r="AC71" s="95"/>
      <c r="AD71" s="96"/>
      <c r="AE71" s="95"/>
      <c r="AF71" s="96"/>
      <c r="AG71" s="95"/>
      <c r="AH71" s="97"/>
      <c r="AI71" s="95"/>
      <c r="AJ71" s="97"/>
      <c r="AK71" s="95"/>
      <c r="AL71" s="97"/>
      <c r="AM71" s="95"/>
      <c r="AN71" s="98"/>
      <c r="AO71" s="95"/>
    </row>
    <row r="72" spans="1:41">
      <c r="A72" s="97"/>
      <c r="B72" s="97"/>
      <c r="C72" s="97"/>
      <c r="D72" s="97"/>
      <c r="E72" s="95"/>
      <c r="F72" s="97"/>
      <c r="G72" s="95"/>
      <c r="H72" s="96"/>
      <c r="I72" s="96"/>
      <c r="J72" s="96"/>
      <c r="K72" s="95"/>
      <c r="L72" s="96"/>
      <c r="M72" s="95"/>
      <c r="N72" s="96"/>
      <c r="O72" s="95"/>
      <c r="P72" s="96"/>
      <c r="Q72" s="95"/>
      <c r="R72" s="96"/>
      <c r="S72" s="95"/>
      <c r="T72" s="96"/>
      <c r="U72" s="95"/>
      <c r="V72" s="96"/>
      <c r="W72" s="95"/>
      <c r="X72" s="96"/>
      <c r="Y72" s="95"/>
      <c r="Z72" s="96"/>
      <c r="AA72" s="95"/>
      <c r="AB72" s="96"/>
      <c r="AC72" s="95"/>
      <c r="AD72" s="96"/>
      <c r="AE72" s="95"/>
      <c r="AF72" s="96"/>
      <c r="AG72" s="95"/>
      <c r="AH72" s="97"/>
      <c r="AI72" s="95"/>
      <c r="AJ72" s="97"/>
      <c r="AK72" s="95"/>
      <c r="AL72" s="97"/>
      <c r="AM72" s="95"/>
      <c r="AN72" s="98"/>
      <c r="AO72" s="95"/>
    </row>
    <row r="73" spans="1:41">
      <c r="A73" s="97"/>
      <c r="B73" s="97"/>
      <c r="C73" s="97"/>
      <c r="D73" s="97"/>
      <c r="E73" s="95"/>
      <c r="F73" s="97"/>
      <c r="G73" s="95"/>
      <c r="H73" s="96"/>
      <c r="I73" s="96"/>
      <c r="J73" s="96"/>
      <c r="K73" s="95"/>
      <c r="L73" s="96"/>
      <c r="M73" s="95"/>
      <c r="N73" s="96"/>
      <c r="O73" s="95"/>
      <c r="P73" s="96"/>
      <c r="Q73" s="95"/>
      <c r="R73" s="96"/>
      <c r="S73" s="95"/>
      <c r="T73" s="96"/>
      <c r="U73" s="95"/>
      <c r="V73" s="96"/>
      <c r="W73" s="95"/>
      <c r="X73" s="96"/>
      <c r="Y73" s="95"/>
      <c r="Z73" s="96"/>
      <c r="AA73" s="95"/>
      <c r="AB73" s="96"/>
      <c r="AC73" s="95"/>
      <c r="AD73" s="96"/>
      <c r="AE73" s="95"/>
      <c r="AF73" s="96"/>
      <c r="AG73" s="95"/>
      <c r="AH73" s="97"/>
      <c r="AI73" s="95"/>
      <c r="AJ73" s="97"/>
      <c r="AK73" s="95"/>
      <c r="AL73" s="97"/>
      <c r="AM73" s="95"/>
      <c r="AN73" s="98"/>
      <c r="AO73" s="95"/>
    </row>
    <row r="74" spans="1:41">
      <c r="A74" s="97"/>
      <c r="B74" s="97"/>
      <c r="C74" s="97"/>
      <c r="D74" s="97"/>
      <c r="E74" s="95"/>
      <c r="F74" s="97"/>
      <c r="G74" s="95"/>
      <c r="H74" s="96"/>
      <c r="I74" s="96"/>
      <c r="J74" s="96"/>
      <c r="K74" s="95"/>
      <c r="L74" s="96"/>
      <c r="M74" s="95"/>
      <c r="N74" s="96"/>
      <c r="O74" s="95"/>
      <c r="P74" s="96"/>
      <c r="Q74" s="95"/>
      <c r="R74" s="96"/>
      <c r="S74" s="95"/>
      <c r="T74" s="96"/>
      <c r="U74" s="95"/>
      <c r="V74" s="96"/>
      <c r="W74" s="95"/>
      <c r="X74" s="96"/>
      <c r="Y74" s="95"/>
      <c r="Z74" s="96"/>
      <c r="AA74" s="95"/>
      <c r="AB74" s="96"/>
      <c r="AC74" s="95"/>
      <c r="AD74" s="96"/>
      <c r="AE74" s="95"/>
      <c r="AF74" s="96"/>
      <c r="AG74" s="95"/>
      <c r="AH74" s="97"/>
      <c r="AI74" s="95"/>
      <c r="AJ74" s="97"/>
      <c r="AK74" s="95"/>
      <c r="AL74" s="97"/>
      <c r="AM74" s="95"/>
      <c r="AN74" s="98"/>
      <c r="AO74" s="95"/>
    </row>
    <row r="75" spans="1:41">
      <c r="A75" s="97"/>
      <c r="B75" s="97"/>
      <c r="C75" s="97"/>
      <c r="D75" s="97"/>
      <c r="E75" s="95"/>
      <c r="F75" s="97"/>
      <c r="G75" s="95"/>
      <c r="H75" s="96"/>
      <c r="I75" s="96"/>
      <c r="J75" s="96"/>
      <c r="K75" s="95"/>
      <c r="L75" s="96"/>
      <c r="M75" s="95"/>
      <c r="N75" s="96"/>
      <c r="O75" s="95"/>
      <c r="P75" s="96"/>
      <c r="Q75" s="95"/>
      <c r="R75" s="96"/>
      <c r="S75" s="95"/>
      <c r="T75" s="96"/>
      <c r="U75" s="95"/>
      <c r="V75" s="96"/>
      <c r="W75" s="95"/>
      <c r="X75" s="96"/>
      <c r="Y75" s="95"/>
      <c r="Z75" s="96"/>
      <c r="AA75" s="95"/>
      <c r="AB75" s="96"/>
      <c r="AC75" s="95"/>
      <c r="AD75" s="96"/>
      <c r="AE75" s="95"/>
      <c r="AF75" s="96"/>
      <c r="AG75" s="95"/>
      <c r="AH75" s="97"/>
      <c r="AI75" s="95"/>
      <c r="AJ75" s="97"/>
      <c r="AK75" s="95"/>
      <c r="AL75" s="97"/>
      <c r="AM75" s="95"/>
      <c r="AN75" s="98"/>
      <c r="AO75" s="95"/>
    </row>
    <row r="76" spans="1:41">
      <c r="A76" s="97"/>
      <c r="B76" s="97"/>
      <c r="C76" s="97"/>
      <c r="D76" s="97"/>
      <c r="E76" s="95"/>
      <c r="F76" s="97"/>
      <c r="G76" s="95"/>
      <c r="H76" s="96"/>
      <c r="I76" s="96"/>
      <c r="J76" s="96"/>
      <c r="K76" s="95"/>
      <c r="L76" s="96"/>
      <c r="M76" s="95"/>
      <c r="N76" s="96"/>
      <c r="O76" s="95"/>
      <c r="P76" s="96"/>
      <c r="Q76" s="95"/>
      <c r="R76" s="96"/>
      <c r="S76" s="95"/>
      <c r="T76" s="96"/>
      <c r="U76" s="95"/>
      <c r="V76" s="96"/>
      <c r="W76" s="95"/>
      <c r="X76" s="96"/>
      <c r="Y76" s="95"/>
      <c r="Z76" s="96"/>
      <c r="AA76" s="95"/>
      <c r="AB76" s="96"/>
      <c r="AC76" s="95"/>
      <c r="AD76" s="96"/>
      <c r="AE76" s="95"/>
      <c r="AF76" s="96"/>
      <c r="AG76" s="95"/>
      <c r="AH76" s="97"/>
      <c r="AI76" s="95"/>
      <c r="AJ76" s="97"/>
      <c r="AK76" s="95"/>
      <c r="AL76" s="97"/>
      <c r="AM76" s="95"/>
      <c r="AN76" s="98"/>
      <c r="AO76" s="95"/>
    </row>
    <row r="77" spans="1:41">
      <c r="A77" s="97"/>
      <c r="B77" s="97"/>
      <c r="C77" s="97"/>
      <c r="D77" s="97"/>
      <c r="E77" s="95"/>
      <c r="F77" s="97"/>
      <c r="G77" s="95"/>
      <c r="H77" s="96"/>
      <c r="I77" s="96"/>
      <c r="J77" s="96"/>
      <c r="K77" s="95"/>
      <c r="L77" s="96"/>
      <c r="M77" s="95"/>
      <c r="N77" s="96"/>
      <c r="O77" s="95"/>
      <c r="P77" s="96"/>
      <c r="Q77" s="95"/>
      <c r="R77" s="96"/>
      <c r="S77" s="95"/>
      <c r="T77" s="96"/>
      <c r="U77" s="95"/>
      <c r="V77" s="96"/>
      <c r="W77" s="95"/>
      <c r="X77" s="96"/>
      <c r="Y77" s="95"/>
      <c r="Z77" s="96"/>
      <c r="AA77" s="95"/>
      <c r="AB77" s="96"/>
      <c r="AC77" s="95"/>
      <c r="AD77" s="96"/>
      <c r="AE77" s="95"/>
      <c r="AF77" s="96"/>
      <c r="AG77" s="95"/>
      <c r="AH77" s="97"/>
      <c r="AI77" s="95"/>
      <c r="AJ77" s="97"/>
      <c r="AK77" s="95"/>
      <c r="AL77" s="97"/>
      <c r="AM77" s="95"/>
      <c r="AN77" s="98"/>
      <c r="AO77" s="95"/>
    </row>
    <row r="78" spans="1:41">
      <c r="A78" s="97"/>
      <c r="B78" s="97"/>
      <c r="C78" s="97"/>
      <c r="D78" s="97"/>
      <c r="E78" s="95"/>
      <c r="F78" s="97"/>
      <c r="G78" s="95"/>
      <c r="H78" s="96"/>
      <c r="I78" s="96"/>
      <c r="J78" s="96"/>
      <c r="K78" s="95"/>
      <c r="L78" s="96"/>
      <c r="M78" s="95"/>
      <c r="N78" s="96"/>
      <c r="O78" s="95"/>
      <c r="P78" s="96"/>
      <c r="Q78" s="95"/>
      <c r="R78" s="96"/>
      <c r="S78" s="95"/>
      <c r="T78" s="96"/>
      <c r="U78" s="95"/>
      <c r="V78" s="96"/>
      <c r="W78" s="95"/>
      <c r="X78" s="96"/>
      <c r="Y78" s="95"/>
      <c r="Z78" s="96"/>
      <c r="AA78" s="95"/>
      <c r="AB78" s="96"/>
      <c r="AC78" s="95"/>
      <c r="AD78" s="96"/>
      <c r="AE78" s="95"/>
      <c r="AF78" s="96"/>
      <c r="AG78" s="95"/>
      <c r="AH78" s="97"/>
      <c r="AI78" s="95"/>
      <c r="AJ78" s="97"/>
      <c r="AK78" s="95"/>
      <c r="AL78" s="97"/>
      <c r="AM78" s="95"/>
      <c r="AN78" s="98"/>
      <c r="AO78" s="95"/>
    </row>
    <row r="79" spans="1:41">
      <c r="A79" s="97"/>
      <c r="B79" s="97"/>
      <c r="C79" s="97"/>
      <c r="D79" s="97"/>
      <c r="E79" s="95"/>
      <c r="F79" s="97"/>
      <c r="G79" s="95"/>
      <c r="H79" s="96"/>
      <c r="I79" s="96"/>
      <c r="J79" s="96"/>
      <c r="K79" s="95"/>
      <c r="L79" s="96"/>
      <c r="M79" s="95"/>
      <c r="N79" s="96"/>
      <c r="O79" s="95"/>
      <c r="P79" s="96"/>
      <c r="Q79" s="95"/>
      <c r="R79" s="96"/>
      <c r="S79" s="95"/>
      <c r="T79" s="96"/>
      <c r="U79" s="95"/>
      <c r="V79" s="96"/>
      <c r="W79" s="95"/>
      <c r="X79" s="96"/>
      <c r="Y79" s="95"/>
      <c r="Z79" s="96"/>
      <c r="AA79" s="95"/>
      <c r="AB79" s="96"/>
      <c r="AC79" s="95"/>
      <c r="AD79" s="96"/>
      <c r="AE79" s="95"/>
      <c r="AF79" s="96"/>
      <c r="AG79" s="95"/>
      <c r="AH79" s="97"/>
      <c r="AI79" s="95"/>
      <c r="AJ79" s="97"/>
      <c r="AK79" s="95"/>
      <c r="AL79" s="97"/>
      <c r="AM79" s="95"/>
      <c r="AN79" s="98"/>
      <c r="AO79" s="95"/>
    </row>
    <row r="80" spans="1:41">
      <c r="A80" s="97"/>
      <c r="B80" s="97"/>
      <c r="C80" s="97"/>
      <c r="D80" s="97"/>
      <c r="E80" s="95"/>
      <c r="F80" s="97"/>
      <c r="G80" s="95"/>
      <c r="H80" s="96"/>
      <c r="I80" s="96"/>
      <c r="J80" s="96"/>
      <c r="K80" s="95"/>
      <c r="L80" s="96"/>
      <c r="M80" s="95"/>
      <c r="N80" s="96"/>
      <c r="O80" s="95"/>
      <c r="P80" s="96"/>
      <c r="Q80" s="95"/>
      <c r="R80" s="96"/>
      <c r="S80" s="95"/>
      <c r="T80" s="96"/>
      <c r="U80" s="95"/>
      <c r="V80" s="96"/>
      <c r="W80" s="95"/>
      <c r="X80" s="96"/>
      <c r="Y80" s="95"/>
      <c r="Z80" s="96"/>
      <c r="AA80" s="95"/>
      <c r="AB80" s="96"/>
      <c r="AC80" s="95"/>
      <c r="AD80" s="96"/>
      <c r="AE80" s="95"/>
      <c r="AF80" s="96"/>
      <c r="AG80" s="95"/>
      <c r="AH80" s="97"/>
      <c r="AI80" s="95"/>
      <c r="AJ80" s="97"/>
      <c r="AK80" s="95"/>
      <c r="AL80" s="97"/>
      <c r="AM80" s="95"/>
      <c r="AN80" s="98"/>
      <c r="AO80" s="95"/>
    </row>
    <row r="81" spans="1:41">
      <c r="A81" s="97"/>
      <c r="B81" s="97"/>
      <c r="C81" s="97"/>
      <c r="D81" s="97"/>
      <c r="E81" s="95"/>
      <c r="F81" s="97"/>
      <c r="G81" s="95"/>
      <c r="H81" s="96"/>
      <c r="I81" s="96"/>
      <c r="J81" s="96"/>
      <c r="K81" s="95"/>
      <c r="L81" s="96"/>
      <c r="M81" s="95"/>
      <c r="N81" s="96"/>
      <c r="O81" s="95"/>
      <c r="P81" s="96"/>
      <c r="Q81" s="95"/>
      <c r="R81" s="96"/>
      <c r="S81" s="95"/>
      <c r="T81" s="96"/>
      <c r="U81" s="95"/>
      <c r="V81" s="96"/>
      <c r="W81" s="95"/>
      <c r="X81" s="96"/>
      <c r="Y81" s="95"/>
      <c r="Z81" s="96"/>
      <c r="AA81" s="95"/>
      <c r="AB81" s="96"/>
      <c r="AC81" s="95"/>
      <c r="AD81" s="96"/>
      <c r="AE81" s="95"/>
      <c r="AF81" s="96"/>
      <c r="AG81" s="95"/>
      <c r="AH81" s="97"/>
      <c r="AI81" s="95"/>
      <c r="AJ81" s="97"/>
      <c r="AK81" s="95"/>
      <c r="AL81" s="97"/>
      <c r="AM81" s="95"/>
      <c r="AN81" s="98"/>
      <c r="AO81" s="95"/>
    </row>
    <row r="82" spans="1:41">
      <c r="A82" s="97"/>
      <c r="B82" s="97"/>
      <c r="C82" s="97"/>
      <c r="D82" s="97"/>
      <c r="E82" s="95"/>
      <c r="F82" s="97"/>
      <c r="G82" s="95"/>
      <c r="H82" s="96"/>
      <c r="I82" s="96"/>
      <c r="J82" s="96"/>
      <c r="K82" s="95"/>
      <c r="L82" s="96"/>
      <c r="M82" s="95"/>
      <c r="N82" s="96"/>
      <c r="O82" s="95"/>
      <c r="P82" s="96"/>
      <c r="Q82" s="95"/>
      <c r="R82" s="96"/>
      <c r="S82" s="95"/>
      <c r="T82" s="96"/>
      <c r="U82" s="95"/>
      <c r="V82" s="96"/>
      <c r="W82" s="95"/>
      <c r="X82" s="96"/>
      <c r="Y82" s="95"/>
      <c r="Z82" s="96"/>
      <c r="AA82" s="95"/>
      <c r="AB82" s="96"/>
      <c r="AC82" s="95"/>
      <c r="AD82" s="96"/>
      <c r="AE82" s="95"/>
      <c r="AF82" s="96"/>
      <c r="AG82" s="95"/>
      <c r="AH82" s="97"/>
      <c r="AI82" s="95"/>
      <c r="AJ82" s="97"/>
      <c r="AK82" s="95"/>
      <c r="AL82" s="97"/>
      <c r="AM82" s="95"/>
      <c r="AN82" s="98"/>
      <c r="AO82" s="95"/>
    </row>
    <row r="83" spans="1:41">
      <c r="A83" s="97"/>
      <c r="B83" s="97"/>
      <c r="C83" s="97"/>
      <c r="D83" s="97"/>
      <c r="E83" s="95"/>
      <c r="F83" s="97"/>
      <c r="G83" s="95"/>
      <c r="H83" s="96"/>
      <c r="I83" s="96"/>
      <c r="J83" s="96"/>
      <c r="K83" s="95"/>
      <c r="L83" s="96"/>
      <c r="M83" s="95"/>
      <c r="N83" s="96"/>
      <c r="O83" s="95"/>
      <c r="P83" s="96"/>
      <c r="Q83" s="95"/>
      <c r="R83" s="96"/>
      <c r="S83" s="95"/>
      <c r="T83" s="96"/>
      <c r="U83" s="95"/>
      <c r="V83" s="96"/>
      <c r="W83" s="95"/>
      <c r="X83" s="96"/>
      <c r="Y83" s="95"/>
      <c r="Z83" s="96"/>
      <c r="AA83" s="95"/>
      <c r="AB83" s="96"/>
      <c r="AC83" s="95"/>
      <c r="AD83" s="96"/>
      <c r="AE83" s="95"/>
      <c r="AF83" s="96"/>
      <c r="AG83" s="95"/>
      <c r="AH83" s="97"/>
      <c r="AI83" s="95"/>
      <c r="AJ83" s="97"/>
      <c r="AK83" s="95"/>
      <c r="AL83" s="97"/>
      <c r="AM83" s="95"/>
      <c r="AN83" s="98"/>
      <c r="AO83" s="95"/>
    </row>
    <row r="84" spans="1:41">
      <c r="A84" s="97"/>
      <c r="B84" s="97"/>
      <c r="C84" s="97"/>
      <c r="D84" s="97"/>
      <c r="E84" s="95"/>
      <c r="F84" s="97"/>
      <c r="G84" s="95"/>
      <c r="H84" s="96"/>
      <c r="I84" s="96"/>
      <c r="J84" s="96"/>
      <c r="K84" s="95"/>
      <c r="L84" s="96"/>
      <c r="M84" s="95"/>
      <c r="N84" s="96"/>
      <c r="O84" s="95"/>
      <c r="P84" s="96"/>
      <c r="Q84" s="95"/>
      <c r="R84" s="96"/>
      <c r="S84" s="95"/>
      <c r="T84" s="96"/>
      <c r="U84" s="95"/>
      <c r="V84" s="96"/>
      <c r="W84" s="95"/>
      <c r="X84" s="96"/>
      <c r="Y84" s="95"/>
      <c r="Z84" s="96"/>
      <c r="AA84" s="95"/>
      <c r="AB84" s="96"/>
      <c r="AC84" s="95"/>
      <c r="AD84" s="96"/>
      <c r="AE84" s="95"/>
      <c r="AF84" s="96"/>
      <c r="AG84" s="95"/>
      <c r="AH84" s="97"/>
      <c r="AI84" s="95"/>
      <c r="AJ84" s="97"/>
      <c r="AK84" s="95"/>
      <c r="AL84" s="97"/>
      <c r="AM84" s="95"/>
      <c r="AN84" s="98"/>
      <c r="AO84" s="95"/>
    </row>
    <row r="85" spans="1:41">
      <c r="A85" s="97"/>
      <c r="B85" s="97"/>
      <c r="C85" s="97"/>
      <c r="D85" s="97"/>
      <c r="E85" s="95"/>
      <c r="F85" s="97"/>
      <c r="G85" s="95"/>
      <c r="H85" s="96"/>
      <c r="I85" s="96"/>
      <c r="J85" s="96"/>
      <c r="K85" s="95"/>
      <c r="L85" s="96"/>
      <c r="M85" s="95"/>
      <c r="N85" s="96"/>
      <c r="O85" s="95"/>
      <c r="P85" s="96"/>
      <c r="Q85" s="95"/>
      <c r="R85" s="96"/>
      <c r="S85" s="95"/>
      <c r="T85" s="96"/>
      <c r="U85" s="95"/>
      <c r="V85" s="96"/>
      <c r="W85" s="95"/>
      <c r="X85" s="96"/>
      <c r="Y85" s="95"/>
      <c r="Z85" s="96"/>
      <c r="AA85" s="95"/>
      <c r="AB85" s="96"/>
      <c r="AC85" s="95"/>
      <c r="AD85" s="96"/>
      <c r="AE85" s="95"/>
      <c r="AF85" s="96"/>
      <c r="AG85" s="95"/>
      <c r="AH85" s="97"/>
      <c r="AI85" s="95"/>
      <c r="AJ85" s="97"/>
      <c r="AK85" s="95"/>
      <c r="AL85" s="97"/>
      <c r="AM85" s="95"/>
      <c r="AN85" s="98"/>
      <c r="AO85" s="95"/>
    </row>
    <row r="86" spans="1:41">
      <c r="A86" s="97"/>
      <c r="B86" s="97"/>
      <c r="C86" s="97"/>
      <c r="D86" s="97"/>
      <c r="E86" s="95"/>
      <c r="F86" s="97"/>
      <c r="G86" s="95"/>
      <c r="H86" s="96"/>
      <c r="I86" s="96"/>
      <c r="J86" s="96"/>
      <c r="K86" s="95"/>
      <c r="L86" s="96"/>
      <c r="M86" s="95"/>
      <c r="N86" s="96"/>
      <c r="O86" s="95"/>
      <c r="P86" s="96"/>
      <c r="Q86" s="95"/>
      <c r="R86" s="96"/>
      <c r="S86" s="95"/>
      <c r="T86" s="96"/>
      <c r="U86" s="95"/>
      <c r="V86" s="96"/>
      <c r="W86" s="95"/>
      <c r="X86" s="96"/>
      <c r="Y86" s="95"/>
      <c r="Z86" s="96"/>
      <c r="AA86" s="95"/>
      <c r="AB86" s="96"/>
      <c r="AC86" s="95"/>
      <c r="AD86" s="96"/>
      <c r="AE86" s="95"/>
      <c r="AF86" s="96"/>
      <c r="AG86" s="95"/>
      <c r="AH86" s="97"/>
      <c r="AI86" s="95"/>
      <c r="AJ86" s="97"/>
      <c r="AK86" s="95"/>
      <c r="AL86" s="97"/>
      <c r="AM86" s="95"/>
      <c r="AN86" s="98"/>
      <c r="AO86" s="95"/>
    </row>
    <row r="87" spans="1:41">
      <c r="A87" s="97"/>
      <c r="B87" s="97"/>
      <c r="C87" s="97"/>
      <c r="D87" s="97"/>
      <c r="E87" s="95"/>
      <c r="F87" s="97"/>
      <c r="G87" s="95"/>
      <c r="H87" s="96"/>
      <c r="I87" s="96"/>
      <c r="J87" s="96"/>
      <c r="K87" s="95"/>
      <c r="L87" s="96"/>
      <c r="M87" s="95"/>
      <c r="N87" s="96"/>
      <c r="O87" s="95"/>
      <c r="P87" s="96"/>
      <c r="Q87" s="95"/>
      <c r="R87" s="96"/>
      <c r="S87" s="95"/>
      <c r="T87" s="96"/>
      <c r="U87" s="95"/>
      <c r="V87" s="96"/>
      <c r="W87" s="95"/>
      <c r="X87" s="96"/>
      <c r="Y87" s="95"/>
      <c r="Z87" s="96"/>
      <c r="AA87" s="95"/>
      <c r="AB87" s="96"/>
      <c r="AC87" s="95"/>
      <c r="AD87" s="96"/>
      <c r="AE87" s="95"/>
      <c r="AF87" s="96"/>
      <c r="AG87" s="95"/>
      <c r="AH87" s="97"/>
      <c r="AI87" s="95"/>
      <c r="AJ87" s="97"/>
      <c r="AK87" s="95"/>
      <c r="AL87" s="97"/>
      <c r="AM87" s="95"/>
      <c r="AN87" s="98"/>
      <c r="AO87" s="95"/>
    </row>
    <row r="88" spans="1:41">
      <c r="A88" s="97"/>
      <c r="B88" s="97"/>
      <c r="C88" s="97"/>
      <c r="D88" s="97"/>
      <c r="E88" s="95"/>
      <c r="F88" s="97"/>
      <c r="G88" s="95"/>
      <c r="H88" s="96"/>
      <c r="I88" s="96"/>
      <c r="J88" s="96"/>
      <c r="K88" s="95"/>
      <c r="L88" s="96"/>
      <c r="M88" s="95"/>
      <c r="N88" s="96"/>
      <c r="O88" s="107"/>
      <c r="P88" s="92"/>
      <c r="Q88" s="91"/>
      <c r="R88" s="96"/>
      <c r="S88" s="95"/>
      <c r="T88" s="96"/>
      <c r="U88" s="95"/>
      <c r="V88" s="96"/>
      <c r="W88" s="95"/>
      <c r="X88" s="96"/>
      <c r="Y88" s="95"/>
      <c r="Z88" s="96"/>
      <c r="AA88" s="95"/>
      <c r="AB88" s="96"/>
      <c r="AC88" s="95"/>
      <c r="AD88" s="96"/>
      <c r="AE88" s="95"/>
      <c r="AF88" s="96"/>
      <c r="AG88" s="95"/>
      <c r="AH88" s="97"/>
      <c r="AI88" s="95"/>
      <c r="AJ88" s="97"/>
      <c r="AK88" s="95"/>
      <c r="AL88" s="97"/>
      <c r="AM88" s="95"/>
      <c r="AN88" s="98"/>
      <c r="AO88" s="95"/>
    </row>
    <row r="89" spans="1:41">
      <c r="A89" s="97"/>
      <c r="B89" s="97"/>
      <c r="C89" s="97"/>
      <c r="D89" s="97"/>
      <c r="E89" s="95"/>
      <c r="F89" s="97"/>
      <c r="G89" s="95"/>
      <c r="H89" s="96"/>
      <c r="I89" s="96"/>
      <c r="J89" s="96"/>
      <c r="K89" s="95"/>
      <c r="L89" s="92"/>
      <c r="M89" s="91"/>
      <c r="N89" s="92"/>
      <c r="R89" s="96"/>
      <c r="S89" s="95"/>
      <c r="T89" s="96"/>
      <c r="U89" s="95"/>
      <c r="V89" s="96"/>
      <c r="W89" s="95"/>
      <c r="X89" s="96"/>
      <c r="Y89" s="95"/>
      <c r="Z89" s="96"/>
      <c r="AA89" s="95"/>
      <c r="AB89" s="96"/>
      <c r="AC89" s="95"/>
      <c r="AD89" s="96"/>
      <c r="AE89" s="95"/>
      <c r="AF89" s="96"/>
      <c r="AG89" s="95"/>
      <c r="AH89" s="97"/>
      <c r="AI89" s="95"/>
      <c r="AJ89" s="97"/>
      <c r="AK89" s="95"/>
      <c r="AL89" s="97"/>
      <c r="AM89" s="95"/>
      <c r="AN89" s="98"/>
      <c r="AO89" s="95"/>
    </row>
    <row r="90" spans="1:41">
      <c r="A90" s="97"/>
      <c r="B90" s="97"/>
      <c r="C90" s="97"/>
      <c r="D90" s="97"/>
      <c r="E90" s="95"/>
      <c r="F90" s="97"/>
      <c r="G90" s="95"/>
      <c r="H90" s="96"/>
      <c r="I90" s="96"/>
      <c r="J90" s="96"/>
      <c r="K90" s="95"/>
      <c r="R90" s="96"/>
      <c r="S90" s="95"/>
      <c r="T90" s="96"/>
      <c r="U90" s="95"/>
      <c r="V90" s="96"/>
      <c r="W90" s="95"/>
      <c r="X90" s="96"/>
      <c r="Y90" s="95"/>
      <c r="Z90" s="96"/>
      <c r="AA90" s="95"/>
      <c r="AB90" s="96"/>
      <c r="AC90" s="95"/>
      <c r="AD90" s="96"/>
      <c r="AE90" s="95"/>
      <c r="AF90" s="96"/>
      <c r="AG90" s="95"/>
      <c r="AH90" s="97"/>
      <c r="AI90" s="95"/>
      <c r="AJ90" s="97"/>
      <c r="AK90" s="95"/>
      <c r="AL90" s="97"/>
      <c r="AM90" s="95"/>
      <c r="AN90" s="98"/>
      <c r="AO90" s="95"/>
    </row>
    <row r="91" spans="1:41">
      <c r="A91" s="97"/>
      <c r="B91" s="97"/>
      <c r="C91" s="97"/>
      <c r="D91" s="97"/>
      <c r="E91" s="95"/>
      <c r="F91" s="97"/>
      <c r="G91" s="95"/>
      <c r="H91" s="96"/>
      <c r="I91" s="96"/>
      <c r="J91" s="96"/>
      <c r="K91" s="95"/>
      <c r="R91" s="96"/>
      <c r="S91" s="95"/>
      <c r="T91" s="96"/>
      <c r="U91" s="95"/>
      <c r="V91" s="96"/>
      <c r="W91" s="95"/>
      <c r="X91" s="96"/>
      <c r="Y91" s="95"/>
      <c r="Z91" s="96"/>
      <c r="AA91" s="95"/>
      <c r="AB91" s="96"/>
      <c r="AC91" s="95"/>
      <c r="AD91" s="96"/>
      <c r="AE91" s="95"/>
      <c r="AF91" s="96"/>
      <c r="AG91" s="95"/>
      <c r="AH91" s="97"/>
      <c r="AI91" s="95"/>
      <c r="AJ91" s="97"/>
      <c r="AK91" s="95"/>
      <c r="AL91" s="97"/>
      <c r="AM91" s="95"/>
      <c r="AN91" s="98"/>
      <c r="AO91" s="95"/>
    </row>
    <row r="92" spans="1:41">
      <c r="A92" s="97"/>
      <c r="B92" s="97"/>
      <c r="C92" s="97"/>
      <c r="D92" s="97"/>
      <c r="E92" s="95"/>
      <c r="F92" s="97"/>
      <c r="G92" s="95"/>
      <c r="H92" s="96"/>
      <c r="I92" s="96"/>
      <c r="J92" s="96"/>
      <c r="K92" s="95"/>
      <c r="R92" s="96"/>
      <c r="S92" s="95"/>
      <c r="T92" s="96"/>
      <c r="U92" s="95"/>
      <c r="V92" s="96"/>
      <c r="W92" s="95"/>
      <c r="X92" s="96"/>
      <c r="Y92" s="95"/>
      <c r="Z92" s="96"/>
      <c r="AA92" s="95"/>
      <c r="AB92" s="96"/>
      <c r="AC92" s="95"/>
      <c r="AD92" s="96"/>
      <c r="AE92" s="95"/>
      <c r="AF92" s="96"/>
      <c r="AG92" s="95"/>
      <c r="AH92" s="97"/>
      <c r="AI92" s="95"/>
      <c r="AJ92" s="97"/>
      <c r="AK92" s="95"/>
      <c r="AL92" s="97"/>
      <c r="AM92" s="95"/>
      <c r="AN92" s="98"/>
      <c r="AO92" s="95"/>
    </row>
    <row r="93" spans="1:41">
      <c r="A93" s="97"/>
      <c r="B93" s="97"/>
      <c r="C93" s="97"/>
      <c r="D93" s="97"/>
      <c r="E93" s="95"/>
      <c r="F93" s="97"/>
      <c r="G93" s="95"/>
      <c r="H93" s="96"/>
      <c r="I93" s="96"/>
      <c r="J93" s="96"/>
      <c r="K93" s="95"/>
      <c r="R93" s="92"/>
      <c r="S93" s="91"/>
      <c r="T93" s="92"/>
      <c r="U93" s="91"/>
      <c r="V93" s="92"/>
      <c r="W93" s="91"/>
      <c r="X93" s="92"/>
      <c r="Y93" s="91"/>
      <c r="Z93" s="92"/>
      <c r="AA93" s="91"/>
      <c r="AB93" s="92"/>
      <c r="AC93" s="91"/>
      <c r="AD93" s="92"/>
      <c r="AE93" s="91"/>
      <c r="AF93" s="92"/>
      <c r="AG93" s="91"/>
      <c r="AH93" s="93"/>
      <c r="AI93" s="91"/>
      <c r="AJ93" s="93"/>
      <c r="AK93" s="91"/>
      <c r="AL93" s="93"/>
      <c r="AM93" s="91"/>
      <c r="AN93" s="94"/>
      <c r="AO93" s="91"/>
    </row>
    <row r="94" spans="1:41">
      <c r="A94" s="93"/>
      <c r="B94" s="93"/>
      <c r="C94" s="93"/>
      <c r="D94" s="93"/>
      <c r="E94" s="91"/>
      <c r="F94" s="93"/>
      <c r="G94" s="91"/>
      <c r="H94" s="92"/>
      <c r="I94" s="92"/>
      <c r="J94" s="92"/>
      <c r="K94" s="91"/>
    </row>
  </sheetData>
  <mergeCells count="40">
    <mergeCell ref="A1:AP1"/>
    <mergeCell ref="B18:B20"/>
    <mergeCell ref="B22:B24"/>
    <mergeCell ref="D5:K6"/>
    <mergeCell ref="T5:Y6"/>
    <mergeCell ref="AJ5:AM6"/>
    <mergeCell ref="L7:M12"/>
    <mergeCell ref="N7:O12"/>
    <mergeCell ref="P7:Q12"/>
    <mergeCell ref="R7:S12"/>
    <mergeCell ref="V7:W12"/>
    <mergeCell ref="AF7:AG12"/>
    <mergeCell ref="A2:AP2"/>
    <mergeCell ref="A3:AP3"/>
    <mergeCell ref="A4:AP4"/>
    <mergeCell ref="B26:B28"/>
    <mergeCell ref="B30:B32"/>
    <mergeCell ref="A30:A33"/>
    <mergeCell ref="A14:A17"/>
    <mergeCell ref="A18:A21"/>
    <mergeCell ref="A22:A25"/>
    <mergeCell ref="A26:A29"/>
    <mergeCell ref="B14:B16"/>
    <mergeCell ref="AJ7:AK12"/>
    <mergeCell ref="AD7:AE12"/>
    <mergeCell ref="AN5:AO12"/>
    <mergeCell ref="D7:E12"/>
    <mergeCell ref="Z5:AI5"/>
    <mergeCell ref="AH7:AI12"/>
    <mergeCell ref="H7:I12"/>
    <mergeCell ref="J7:K12"/>
    <mergeCell ref="Z6:AE6"/>
    <mergeCell ref="AF6:AI6"/>
    <mergeCell ref="T7:U12"/>
    <mergeCell ref="L5:S6"/>
    <mergeCell ref="F7:G12"/>
    <mergeCell ref="AL7:AM12"/>
    <mergeCell ref="X7:Y12"/>
    <mergeCell ref="Z7:AA12"/>
    <mergeCell ref="AB7:AC12"/>
  </mergeCells>
  <pageMargins left="0" right="0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38"/>
  <sheetViews>
    <sheetView topLeftCell="G1" zoomScale="90" zoomScaleNormal="90" workbookViewId="0">
      <selection sqref="A1:AI43"/>
    </sheetView>
  </sheetViews>
  <sheetFormatPr defaultRowHeight="12.75"/>
  <cols>
    <col min="2" max="2" width="5.7109375" customWidth="1"/>
    <col min="3" max="3" width="4.28515625" customWidth="1"/>
    <col min="4" max="4" width="4.7109375" customWidth="1"/>
    <col min="5" max="5" width="7.140625" customWidth="1"/>
    <col min="6" max="6" width="4.7109375" customWidth="1"/>
    <col min="7" max="7" width="7.140625" customWidth="1"/>
    <col min="8" max="8" width="4.7109375" customWidth="1"/>
    <col min="9" max="9" width="7.140625" customWidth="1"/>
    <col min="10" max="10" width="4.7109375" customWidth="1"/>
    <col min="11" max="11" width="7.140625" customWidth="1"/>
    <col min="12" max="12" width="6" customWidth="1"/>
    <col min="13" max="13" width="7.140625" customWidth="1"/>
    <col min="14" max="14" width="4.7109375" customWidth="1"/>
    <col min="15" max="15" width="7.140625" customWidth="1"/>
    <col min="16" max="16" width="4.7109375" customWidth="1"/>
    <col min="17" max="17" width="7.140625" customWidth="1"/>
    <col min="18" max="18" width="4.7109375" customWidth="1"/>
    <col min="19" max="19" width="7.140625" customWidth="1"/>
    <col min="20" max="20" width="4.7109375" customWidth="1"/>
    <col min="21" max="21" width="7.140625" customWidth="1"/>
    <col min="22" max="22" width="4.7109375" customWidth="1"/>
    <col min="23" max="23" width="7.140625" customWidth="1"/>
    <col min="24" max="24" width="4.7109375" customWidth="1"/>
    <col min="25" max="25" width="7.140625" customWidth="1"/>
    <col min="26" max="26" width="4.7109375" customWidth="1"/>
    <col min="27" max="27" width="7.140625" customWidth="1"/>
    <col min="28" max="28" width="4.7109375" customWidth="1"/>
    <col min="29" max="29" width="7.140625" customWidth="1"/>
    <col min="30" max="30" width="4.7109375" customWidth="1"/>
    <col min="31" max="31" width="7.140625" customWidth="1"/>
    <col min="32" max="32" width="4.7109375" customWidth="1"/>
    <col min="33" max="33" width="7.140625" customWidth="1"/>
    <col min="34" max="34" width="4.7109375" customWidth="1"/>
    <col min="35" max="35" width="7.140625" customWidth="1"/>
  </cols>
  <sheetData>
    <row r="1" spans="1:53" ht="18.75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</row>
    <row r="2" spans="1:53" ht="0.6" customHeight="1"/>
    <row r="3" spans="1:53" ht="15.75">
      <c r="A3" s="162" t="s">
        <v>56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</row>
    <row r="4" spans="1:53" ht="15.75" thickBot="1">
      <c r="A4" s="163" t="s">
        <v>70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</row>
    <row r="5" spans="1:53" ht="13.15" customHeight="1">
      <c r="D5" s="164" t="s">
        <v>37</v>
      </c>
      <c r="E5" s="165"/>
      <c r="F5" s="165"/>
      <c r="G5" s="165"/>
      <c r="H5" s="165"/>
      <c r="I5" s="159"/>
      <c r="J5" s="158" t="s">
        <v>38</v>
      </c>
      <c r="K5" s="165"/>
      <c r="L5" s="165"/>
      <c r="M5" s="165"/>
      <c r="N5" s="165"/>
      <c r="O5" s="165"/>
      <c r="P5" s="165"/>
      <c r="Q5" s="165"/>
      <c r="R5" s="165"/>
      <c r="S5" s="159"/>
      <c r="T5" s="158" t="s">
        <v>39</v>
      </c>
      <c r="U5" s="165"/>
      <c r="V5" s="165"/>
      <c r="W5" s="165"/>
      <c r="X5" s="165"/>
      <c r="Y5" s="159"/>
      <c r="Z5" s="158" t="s">
        <v>40</v>
      </c>
      <c r="AA5" s="165"/>
      <c r="AB5" s="165"/>
      <c r="AC5" s="165"/>
      <c r="AD5" s="165"/>
      <c r="AE5" s="165"/>
      <c r="AF5" s="165"/>
      <c r="AG5" s="159"/>
      <c r="AH5" s="158" t="s">
        <v>57</v>
      </c>
      <c r="AI5" s="159"/>
    </row>
    <row r="6" spans="1:53" ht="13.15" customHeight="1">
      <c r="D6" s="166"/>
      <c r="E6" s="167"/>
      <c r="F6" s="167"/>
      <c r="G6" s="167"/>
      <c r="H6" s="167"/>
      <c r="I6" s="161"/>
      <c r="J6" s="160"/>
      <c r="K6" s="167"/>
      <c r="L6" s="167"/>
      <c r="M6" s="167"/>
      <c r="N6" s="167"/>
      <c r="O6" s="167"/>
      <c r="P6" s="167"/>
      <c r="Q6" s="167"/>
      <c r="R6" s="167"/>
      <c r="S6" s="161"/>
      <c r="T6" s="160"/>
      <c r="U6" s="167"/>
      <c r="V6" s="167"/>
      <c r="W6" s="167"/>
      <c r="X6" s="167"/>
      <c r="Y6" s="161"/>
      <c r="Z6" s="160"/>
      <c r="AA6" s="167"/>
      <c r="AB6" s="167"/>
      <c r="AC6" s="167"/>
      <c r="AD6" s="167"/>
      <c r="AE6" s="167"/>
      <c r="AF6" s="167"/>
      <c r="AG6" s="161"/>
      <c r="AH6" s="160"/>
      <c r="AI6" s="161"/>
    </row>
    <row r="7" spans="1:53" ht="13.15" customHeight="1">
      <c r="D7" s="173" t="s">
        <v>41</v>
      </c>
      <c r="E7" s="153"/>
      <c r="F7" s="153" t="s">
        <v>42</v>
      </c>
      <c r="G7" s="153"/>
      <c r="H7" s="153" t="s">
        <v>43</v>
      </c>
      <c r="I7" s="154"/>
      <c r="J7" s="157" t="s">
        <v>44</v>
      </c>
      <c r="K7" s="153"/>
      <c r="L7" s="153" t="s">
        <v>45</v>
      </c>
      <c r="M7" s="153"/>
      <c r="N7" s="153" t="s">
        <v>46</v>
      </c>
      <c r="O7" s="153"/>
      <c r="P7" s="153" t="s">
        <v>47</v>
      </c>
      <c r="Q7" s="153"/>
      <c r="R7" s="153" t="s">
        <v>48</v>
      </c>
      <c r="S7" s="154"/>
      <c r="T7" s="157" t="s">
        <v>49</v>
      </c>
      <c r="U7" s="153"/>
      <c r="V7" s="153" t="s">
        <v>50</v>
      </c>
      <c r="W7" s="153"/>
      <c r="X7" s="153" t="s">
        <v>51</v>
      </c>
      <c r="Y7" s="154"/>
      <c r="Z7" s="157" t="s">
        <v>52</v>
      </c>
      <c r="AA7" s="153"/>
      <c r="AB7" s="153" t="s">
        <v>53</v>
      </c>
      <c r="AC7" s="153"/>
      <c r="AD7" s="153" t="s">
        <v>54</v>
      </c>
      <c r="AE7" s="153"/>
      <c r="AF7" s="153" t="s">
        <v>55</v>
      </c>
      <c r="AG7" s="154"/>
      <c r="AH7" s="160"/>
      <c r="AI7" s="161"/>
    </row>
    <row r="8" spans="1:53" ht="13.15" customHeight="1">
      <c r="D8" s="173"/>
      <c r="E8" s="153"/>
      <c r="F8" s="153"/>
      <c r="G8" s="153"/>
      <c r="H8" s="153"/>
      <c r="I8" s="154"/>
      <c r="J8" s="157"/>
      <c r="K8" s="153"/>
      <c r="L8" s="153"/>
      <c r="M8" s="153"/>
      <c r="N8" s="153"/>
      <c r="O8" s="153"/>
      <c r="P8" s="153"/>
      <c r="Q8" s="153"/>
      <c r="R8" s="153"/>
      <c r="S8" s="154"/>
      <c r="T8" s="157"/>
      <c r="U8" s="153"/>
      <c r="V8" s="153"/>
      <c r="W8" s="153"/>
      <c r="X8" s="153"/>
      <c r="Y8" s="154"/>
      <c r="Z8" s="157"/>
      <c r="AA8" s="153"/>
      <c r="AB8" s="153"/>
      <c r="AC8" s="153"/>
      <c r="AD8" s="153"/>
      <c r="AE8" s="153"/>
      <c r="AF8" s="153"/>
      <c r="AG8" s="154"/>
      <c r="AH8" s="160"/>
      <c r="AI8" s="161"/>
    </row>
    <row r="9" spans="1:53" ht="13.15" customHeight="1">
      <c r="D9" s="173"/>
      <c r="E9" s="153"/>
      <c r="F9" s="153"/>
      <c r="G9" s="153"/>
      <c r="H9" s="153"/>
      <c r="I9" s="154"/>
      <c r="J9" s="157"/>
      <c r="K9" s="153"/>
      <c r="L9" s="153"/>
      <c r="M9" s="153"/>
      <c r="N9" s="153"/>
      <c r="O9" s="153"/>
      <c r="P9" s="153"/>
      <c r="Q9" s="153"/>
      <c r="R9" s="153"/>
      <c r="S9" s="154"/>
      <c r="T9" s="157"/>
      <c r="U9" s="153"/>
      <c r="V9" s="153"/>
      <c r="W9" s="153"/>
      <c r="X9" s="153"/>
      <c r="Y9" s="154"/>
      <c r="Z9" s="157"/>
      <c r="AA9" s="153"/>
      <c r="AB9" s="153"/>
      <c r="AC9" s="153"/>
      <c r="AD9" s="153"/>
      <c r="AE9" s="153"/>
      <c r="AF9" s="153"/>
      <c r="AG9" s="154"/>
      <c r="AH9" s="160"/>
      <c r="AI9" s="161"/>
    </row>
    <row r="10" spans="1:53" ht="13.15" customHeight="1">
      <c r="D10" s="173"/>
      <c r="E10" s="153"/>
      <c r="F10" s="153"/>
      <c r="G10" s="153"/>
      <c r="H10" s="153"/>
      <c r="I10" s="154"/>
      <c r="J10" s="157"/>
      <c r="K10" s="153"/>
      <c r="L10" s="153"/>
      <c r="M10" s="153"/>
      <c r="N10" s="153"/>
      <c r="O10" s="153"/>
      <c r="P10" s="153"/>
      <c r="Q10" s="153"/>
      <c r="R10" s="153"/>
      <c r="S10" s="154"/>
      <c r="T10" s="157"/>
      <c r="U10" s="153"/>
      <c r="V10" s="153"/>
      <c r="W10" s="153"/>
      <c r="X10" s="153"/>
      <c r="Y10" s="154"/>
      <c r="Z10" s="157"/>
      <c r="AA10" s="153"/>
      <c r="AB10" s="153"/>
      <c r="AC10" s="153"/>
      <c r="AD10" s="153"/>
      <c r="AE10" s="153"/>
      <c r="AF10" s="153"/>
      <c r="AG10" s="154"/>
      <c r="AH10" s="160"/>
      <c r="AI10" s="161"/>
    </row>
    <row r="11" spans="1:53" ht="13.15" customHeight="1">
      <c r="D11" s="173"/>
      <c r="E11" s="153"/>
      <c r="F11" s="153"/>
      <c r="G11" s="153"/>
      <c r="H11" s="153"/>
      <c r="I11" s="154"/>
      <c r="J11" s="157"/>
      <c r="K11" s="153"/>
      <c r="L11" s="153"/>
      <c r="M11" s="153"/>
      <c r="N11" s="153"/>
      <c r="O11" s="153"/>
      <c r="P11" s="153"/>
      <c r="Q11" s="153"/>
      <c r="R11" s="153"/>
      <c r="S11" s="154"/>
      <c r="T11" s="157"/>
      <c r="U11" s="153"/>
      <c r="V11" s="153"/>
      <c r="W11" s="153"/>
      <c r="X11" s="153"/>
      <c r="Y11" s="154"/>
      <c r="Z11" s="157"/>
      <c r="AA11" s="153"/>
      <c r="AB11" s="153"/>
      <c r="AC11" s="153"/>
      <c r="AD11" s="153"/>
      <c r="AE11" s="153"/>
      <c r="AF11" s="153"/>
      <c r="AG11" s="154"/>
      <c r="AH11" s="160"/>
      <c r="AI11" s="161"/>
    </row>
    <row r="12" spans="1:53" ht="13.15" customHeight="1">
      <c r="D12" s="173"/>
      <c r="E12" s="153"/>
      <c r="F12" s="153"/>
      <c r="G12" s="153"/>
      <c r="H12" s="153"/>
      <c r="I12" s="154"/>
      <c r="J12" s="157"/>
      <c r="K12" s="153"/>
      <c r="L12" s="153"/>
      <c r="M12" s="153"/>
      <c r="N12" s="153"/>
      <c r="O12" s="153"/>
      <c r="P12" s="153"/>
      <c r="Q12" s="153"/>
      <c r="R12" s="153"/>
      <c r="S12" s="154"/>
      <c r="T12" s="157"/>
      <c r="U12" s="153"/>
      <c r="V12" s="153"/>
      <c r="W12" s="153"/>
      <c r="X12" s="153"/>
      <c r="Y12" s="154"/>
      <c r="Z12" s="157"/>
      <c r="AA12" s="153"/>
      <c r="AB12" s="153"/>
      <c r="AC12" s="153"/>
      <c r="AD12" s="153"/>
      <c r="AE12" s="153"/>
      <c r="AF12" s="153"/>
      <c r="AG12" s="154"/>
      <c r="AH12" s="160"/>
      <c r="AI12" s="161"/>
    </row>
    <row r="13" spans="1:53" ht="13.5" thickBot="1">
      <c r="D13" s="70" t="s">
        <v>23</v>
      </c>
      <c r="E13" s="21" t="s">
        <v>22</v>
      </c>
      <c r="F13" s="54" t="s">
        <v>23</v>
      </c>
      <c r="G13" s="21" t="s">
        <v>22</v>
      </c>
      <c r="H13" s="54" t="s">
        <v>23</v>
      </c>
      <c r="I13" s="23" t="s">
        <v>22</v>
      </c>
      <c r="J13" s="66" t="s">
        <v>23</v>
      </c>
      <c r="K13" s="21" t="s">
        <v>22</v>
      </c>
      <c r="L13" s="54" t="s">
        <v>23</v>
      </c>
      <c r="M13" s="21" t="s">
        <v>22</v>
      </c>
      <c r="N13" s="54" t="s">
        <v>23</v>
      </c>
      <c r="O13" s="21" t="s">
        <v>22</v>
      </c>
      <c r="P13" s="54" t="s">
        <v>23</v>
      </c>
      <c r="Q13" s="21" t="s">
        <v>22</v>
      </c>
      <c r="R13" s="54" t="s">
        <v>23</v>
      </c>
      <c r="S13" s="23" t="s">
        <v>22</v>
      </c>
      <c r="T13" s="66" t="s">
        <v>23</v>
      </c>
      <c r="U13" s="21" t="s">
        <v>22</v>
      </c>
      <c r="V13" s="54" t="s">
        <v>23</v>
      </c>
      <c r="W13" s="21" t="s">
        <v>22</v>
      </c>
      <c r="X13" s="54" t="s">
        <v>23</v>
      </c>
      <c r="Y13" s="23" t="s">
        <v>22</v>
      </c>
      <c r="Z13" s="66" t="s">
        <v>23</v>
      </c>
      <c r="AA13" s="21" t="s">
        <v>22</v>
      </c>
      <c r="AB13" s="54" t="s">
        <v>23</v>
      </c>
      <c r="AC13" s="21" t="s">
        <v>22</v>
      </c>
      <c r="AD13" s="54" t="s">
        <v>23</v>
      </c>
      <c r="AE13" s="21" t="s">
        <v>22</v>
      </c>
      <c r="AF13" s="54" t="s">
        <v>23</v>
      </c>
      <c r="AG13" s="23" t="s">
        <v>22</v>
      </c>
      <c r="AH13" s="66" t="s">
        <v>23</v>
      </c>
      <c r="AI13" s="23" t="s">
        <v>22</v>
      </c>
    </row>
    <row r="14" spans="1:53">
      <c r="A14" s="174" t="s">
        <v>58</v>
      </c>
      <c r="B14" s="175" t="s">
        <v>29</v>
      </c>
      <c r="C14" s="61" t="s">
        <v>18</v>
      </c>
      <c r="D14" s="28">
        <v>3</v>
      </c>
      <c r="E14" s="12">
        <f>D14/$B$17</f>
        <v>2.6548672566371681E-2</v>
      </c>
      <c r="F14" s="22">
        <v>3</v>
      </c>
      <c r="G14" s="12">
        <f>F14/$B$17</f>
        <v>2.6548672566371681E-2</v>
      </c>
      <c r="H14" s="22">
        <v>3</v>
      </c>
      <c r="I14" s="29">
        <f>H14/$B$17</f>
        <v>2.6548672566371681E-2</v>
      </c>
      <c r="J14" s="24">
        <v>3</v>
      </c>
      <c r="K14" s="12">
        <f>J14/$B$17</f>
        <v>2.6548672566371681E-2</v>
      </c>
      <c r="L14" s="22">
        <v>3</v>
      </c>
      <c r="M14" s="12">
        <f>L14/$B$17</f>
        <v>2.6548672566371681E-2</v>
      </c>
      <c r="N14" s="22">
        <v>2</v>
      </c>
      <c r="O14" s="12">
        <f>N14/$B$17</f>
        <v>1.7699115044247787E-2</v>
      </c>
      <c r="P14" s="22">
        <v>2</v>
      </c>
      <c r="Q14" s="12">
        <f>P14/$B$17</f>
        <v>1.7699115044247787E-2</v>
      </c>
      <c r="R14" s="22">
        <v>2</v>
      </c>
      <c r="S14" s="29">
        <f>R14/$B$17</f>
        <v>1.7699115044247787E-2</v>
      </c>
      <c r="T14" s="38">
        <v>4</v>
      </c>
      <c r="U14" s="12">
        <f>T14/$B$17</f>
        <v>3.5398230088495575E-2</v>
      </c>
      <c r="V14" s="7">
        <v>3</v>
      </c>
      <c r="W14" s="12">
        <f>V14/$B$17</f>
        <v>2.6548672566371681E-2</v>
      </c>
      <c r="X14" s="7">
        <v>2</v>
      </c>
      <c r="Y14" s="29">
        <f>X14/$B$17</f>
        <v>1.7699115044247787E-2</v>
      </c>
      <c r="Z14" s="38">
        <v>5</v>
      </c>
      <c r="AA14" s="12">
        <f>Z14/$B$17</f>
        <v>4.4247787610619468E-2</v>
      </c>
      <c r="AB14" s="7">
        <v>3</v>
      </c>
      <c r="AC14" s="12">
        <f>AB14/$B$17</f>
        <v>2.6548672566371681E-2</v>
      </c>
      <c r="AD14" s="7">
        <v>3</v>
      </c>
      <c r="AE14" s="12">
        <f>AD14/$B$17</f>
        <v>2.6548672566371681E-2</v>
      </c>
      <c r="AF14" s="7">
        <v>5</v>
      </c>
      <c r="AG14" s="29">
        <f>AF14/$B$17</f>
        <v>4.4247787610619468E-2</v>
      </c>
      <c r="AH14" s="49">
        <f>AVERAGEA(D14:D14,F14,H14,J14,L14,N14,P14,R14,T14,V14,X14,Z14,AB14,AD14,AF14)</f>
        <v>3.0666666666666669</v>
      </c>
      <c r="AI14" s="29">
        <f>AH14/AH17</f>
        <v>2.7138643067846611E-2</v>
      </c>
    </row>
    <row r="15" spans="1:53">
      <c r="A15" s="169"/>
      <c r="B15" s="176"/>
      <c r="C15" s="62" t="s">
        <v>19</v>
      </c>
      <c r="D15" s="30">
        <v>9</v>
      </c>
      <c r="E15" s="8">
        <f>D15/$B$17</f>
        <v>7.9646017699115043E-2</v>
      </c>
      <c r="F15" s="17">
        <v>10</v>
      </c>
      <c r="G15" s="8">
        <f>F15/$B$17</f>
        <v>8.8495575221238937E-2</v>
      </c>
      <c r="H15" s="17">
        <v>9</v>
      </c>
      <c r="I15" s="31">
        <f>H15/$B$17</f>
        <v>7.9646017699115043E-2</v>
      </c>
      <c r="J15" s="25">
        <v>5</v>
      </c>
      <c r="K15" s="8">
        <f>J15/$B$17</f>
        <v>4.4247787610619468E-2</v>
      </c>
      <c r="L15" s="17">
        <v>8</v>
      </c>
      <c r="M15" s="8">
        <f>L15/$B$17</f>
        <v>7.0796460176991149E-2</v>
      </c>
      <c r="N15" s="17">
        <v>12</v>
      </c>
      <c r="O15" s="8">
        <f>N15/$B$17</f>
        <v>0.10619469026548672</v>
      </c>
      <c r="P15" s="17">
        <v>13</v>
      </c>
      <c r="Q15" s="8">
        <f>P15/$B$17</f>
        <v>0.11504424778761062</v>
      </c>
      <c r="R15" s="17">
        <v>8</v>
      </c>
      <c r="S15" s="31">
        <f>R15/$B$17</f>
        <v>7.0796460176991149E-2</v>
      </c>
      <c r="T15" s="39">
        <v>7</v>
      </c>
      <c r="U15" s="8">
        <f>T15/$B$17</f>
        <v>6.1946902654867256E-2</v>
      </c>
      <c r="V15" s="5">
        <v>10</v>
      </c>
      <c r="W15" s="8">
        <f>V15/$B$17</f>
        <v>8.8495575221238937E-2</v>
      </c>
      <c r="X15" s="5">
        <v>5</v>
      </c>
      <c r="Y15" s="31">
        <f>X15/$B$17</f>
        <v>4.4247787610619468E-2</v>
      </c>
      <c r="Z15" s="39">
        <v>10</v>
      </c>
      <c r="AA15" s="8">
        <f>Z15/$B$17</f>
        <v>8.8495575221238937E-2</v>
      </c>
      <c r="AB15" s="5">
        <v>10</v>
      </c>
      <c r="AC15" s="8">
        <f>AB15/$B$17</f>
        <v>8.8495575221238937E-2</v>
      </c>
      <c r="AD15" s="5">
        <v>5</v>
      </c>
      <c r="AE15" s="8">
        <f>AD15/$B$17</f>
        <v>4.4247787610619468E-2</v>
      </c>
      <c r="AF15" s="5">
        <v>7</v>
      </c>
      <c r="AG15" s="31">
        <f>AF15/$B$17</f>
        <v>6.1946902654867256E-2</v>
      </c>
      <c r="AH15" s="43">
        <f>AVERAGEA(D15:D15,F15,H15,J15,L15,N15,P15,R15,T15,V15,X15,Z15,AB15,AD15,AF15)</f>
        <v>8.5333333333333332</v>
      </c>
      <c r="AI15" s="31">
        <f>AH15/AH17</f>
        <v>7.5516224188790559E-2</v>
      </c>
    </row>
    <row r="16" spans="1:53">
      <c r="A16" s="169"/>
      <c r="B16" s="176"/>
      <c r="C16" s="63" t="s">
        <v>20</v>
      </c>
      <c r="D16" s="32">
        <v>101</v>
      </c>
      <c r="E16" s="9">
        <f>D16/$B$17</f>
        <v>0.89380530973451322</v>
      </c>
      <c r="F16" s="18">
        <v>100</v>
      </c>
      <c r="G16" s="9">
        <f>F16/$B$17</f>
        <v>0.88495575221238942</v>
      </c>
      <c r="H16" s="18">
        <v>101</v>
      </c>
      <c r="I16" s="33">
        <f>H16/$B$17</f>
        <v>0.89380530973451322</v>
      </c>
      <c r="J16" s="26">
        <v>105</v>
      </c>
      <c r="K16" s="9">
        <f>J16/$B$17</f>
        <v>0.92920353982300885</v>
      </c>
      <c r="L16" s="18">
        <v>102</v>
      </c>
      <c r="M16" s="9">
        <f>L16/$B$17</f>
        <v>0.90265486725663713</v>
      </c>
      <c r="N16" s="18">
        <v>99</v>
      </c>
      <c r="O16" s="9">
        <f>N16/$B$17</f>
        <v>0.87610619469026552</v>
      </c>
      <c r="P16" s="18">
        <v>98</v>
      </c>
      <c r="Q16" s="9">
        <f>P16/$B$17</f>
        <v>0.86725663716814161</v>
      </c>
      <c r="R16" s="18">
        <v>103</v>
      </c>
      <c r="S16" s="33">
        <f>R16/$B$17</f>
        <v>0.91150442477876104</v>
      </c>
      <c r="T16" s="40">
        <v>102</v>
      </c>
      <c r="U16" s="9">
        <f>T16/$B$17</f>
        <v>0.90265486725663713</v>
      </c>
      <c r="V16" s="6">
        <v>100</v>
      </c>
      <c r="W16" s="9">
        <f>V16/$B$17</f>
        <v>0.88495575221238942</v>
      </c>
      <c r="X16" s="6">
        <v>106</v>
      </c>
      <c r="Y16" s="33">
        <f>X16/$B$17</f>
        <v>0.93805309734513276</v>
      </c>
      <c r="Z16" s="40">
        <v>98</v>
      </c>
      <c r="AA16" s="9">
        <f>Z16/$B$17</f>
        <v>0.86725663716814161</v>
      </c>
      <c r="AB16" s="6">
        <v>100</v>
      </c>
      <c r="AC16" s="9">
        <f>AB16/$B$17</f>
        <v>0.88495575221238942</v>
      </c>
      <c r="AD16" s="6">
        <v>105</v>
      </c>
      <c r="AE16" s="9">
        <f>AD16/$B$17</f>
        <v>0.92920353982300885</v>
      </c>
      <c r="AF16" s="6">
        <v>101</v>
      </c>
      <c r="AG16" s="33">
        <f>AF16/$B$17</f>
        <v>0.89380530973451322</v>
      </c>
      <c r="AH16" s="44">
        <f>AVERAGEA(D16:D16,F16,H16,J16,L16,N16,P16,R16,T16,V16,X16,Z16,AB16,AD16,AF16)</f>
        <v>101.4</v>
      </c>
      <c r="AI16" s="33">
        <f>AH16/AH17</f>
        <v>0.89734513274336292</v>
      </c>
    </row>
    <row r="17" spans="1:35" ht="20.25" thickBot="1">
      <c r="A17" s="170"/>
      <c r="B17" s="55">
        <v>113</v>
      </c>
      <c r="C17" s="64" t="s">
        <v>24</v>
      </c>
      <c r="D17" s="34">
        <f t="shared" ref="D17:AI17" si="0">D14+D15+D16</f>
        <v>113</v>
      </c>
      <c r="E17" s="20">
        <f t="shared" si="0"/>
        <v>1</v>
      </c>
      <c r="F17" s="48">
        <f t="shared" si="0"/>
        <v>113</v>
      </c>
      <c r="G17" s="20">
        <f t="shared" si="0"/>
        <v>1</v>
      </c>
      <c r="H17" s="48">
        <f t="shared" si="0"/>
        <v>113</v>
      </c>
      <c r="I17" s="35">
        <f t="shared" si="0"/>
        <v>1</v>
      </c>
      <c r="J17" s="15">
        <f t="shared" si="0"/>
        <v>113</v>
      </c>
      <c r="K17" s="20">
        <f t="shared" si="0"/>
        <v>1</v>
      </c>
      <c r="L17" s="48">
        <f t="shared" si="0"/>
        <v>113</v>
      </c>
      <c r="M17" s="20">
        <f t="shared" si="0"/>
        <v>1</v>
      </c>
      <c r="N17" s="48">
        <f t="shared" si="0"/>
        <v>113</v>
      </c>
      <c r="O17" s="20">
        <f t="shared" si="0"/>
        <v>1</v>
      </c>
      <c r="P17" s="48">
        <f t="shared" si="0"/>
        <v>113</v>
      </c>
      <c r="Q17" s="20">
        <f t="shared" si="0"/>
        <v>1</v>
      </c>
      <c r="R17" s="48">
        <f t="shared" si="0"/>
        <v>113</v>
      </c>
      <c r="S17" s="35">
        <f t="shared" si="0"/>
        <v>1</v>
      </c>
      <c r="T17" s="41">
        <f t="shared" si="0"/>
        <v>113</v>
      </c>
      <c r="U17" s="20">
        <f t="shared" si="0"/>
        <v>1</v>
      </c>
      <c r="V17" s="19">
        <f t="shared" si="0"/>
        <v>113</v>
      </c>
      <c r="W17" s="20">
        <f t="shared" si="0"/>
        <v>1</v>
      </c>
      <c r="X17" s="19">
        <f t="shared" si="0"/>
        <v>113</v>
      </c>
      <c r="Y17" s="35">
        <f t="shared" si="0"/>
        <v>1</v>
      </c>
      <c r="Z17" s="41">
        <f>Z14+Z15+Z16</f>
        <v>113</v>
      </c>
      <c r="AA17" s="20">
        <f t="shared" si="0"/>
        <v>1</v>
      </c>
      <c r="AB17" s="19">
        <f t="shared" si="0"/>
        <v>113</v>
      </c>
      <c r="AC17" s="20">
        <f t="shared" si="0"/>
        <v>1</v>
      </c>
      <c r="AD17" s="19">
        <f t="shared" si="0"/>
        <v>113</v>
      </c>
      <c r="AE17" s="20">
        <f t="shared" si="0"/>
        <v>1</v>
      </c>
      <c r="AF17" s="19">
        <f>AF14+AF15+AF16</f>
        <v>113</v>
      </c>
      <c r="AG17" s="35">
        <f t="shared" si="0"/>
        <v>1</v>
      </c>
      <c r="AH17" s="45">
        <f>AH14+AH15+AH16</f>
        <v>113</v>
      </c>
      <c r="AI17" s="35">
        <f t="shared" si="0"/>
        <v>1</v>
      </c>
    </row>
    <row r="18" spans="1:35">
      <c r="A18" s="168" t="s">
        <v>32</v>
      </c>
      <c r="B18" s="177" t="s">
        <v>29</v>
      </c>
      <c r="C18" s="65" t="s">
        <v>18</v>
      </c>
      <c r="D18" s="36">
        <v>1</v>
      </c>
      <c r="E18" s="11">
        <f>D18/$B$21</f>
        <v>8.1967213114754103E-3</v>
      </c>
      <c r="F18" s="16">
        <v>1</v>
      </c>
      <c r="G18" s="11">
        <f>F18/$B$21</f>
        <v>8.1967213114754103E-3</v>
      </c>
      <c r="H18" s="16">
        <v>1</v>
      </c>
      <c r="I18" s="37">
        <f>H18/$B$21</f>
        <v>8.1967213114754103E-3</v>
      </c>
      <c r="J18" s="27">
        <v>1</v>
      </c>
      <c r="K18" s="11">
        <f>J18/$B$21</f>
        <v>8.1967213114754103E-3</v>
      </c>
      <c r="L18" s="16">
        <v>1</v>
      </c>
      <c r="M18" s="11">
        <f>L18/$B$21</f>
        <v>8.1967213114754103E-3</v>
      </c>
      <c r="N18" s="16">
        <v>1</v>
      </c>
      <c r="O18" s="11">
        <f>N18/$B$21</f>
        <v>8.1967213114754103E-3</v>
      </c>
      <c r="P18" s="16">
        <v>3</v>
      </c>
      <c r="Q18" s="11">
        <f>P18/$B$21</f>
        <v>2.4590163934426229E-2</v>
      </c>
      <c r="R18" s="16">
        <v>2</v>
      </c>
      <c r="S18" s="37">
        <f>R18/$B$21</f>
        <v>1.6393442622950821E-2</v>
      </c>
      <c r="T18" s="42">
        <v>1</v>
      </c>
      <c r="U18" s="11">
        <f>T18/$B$21</f>
        <v>8.1967213114754103E-3</v>
      </c>
      <c r="V18" s="4">
        <v>3</v>
      </c>
      <c r="W18" s="11">
        <f>V18/$B$21</f>
        <v>2.4590163934426229E-2</v>
      </c>
      <c r="X18" s="4">
        <v>0</v>
      </c>
      <c r="Y18" s="37">
        <f>X18/$B$21</f>
        <v>0</v>
      </c>
      <c r="Z18" s="42">
        <v>3</v>
      </c>
      <c r="AA18" s="11">
        <f>Z18/$B$21</f>
        <v>2.4590163934426229E-2</v>
      </c>
      <c r="AB18" s="4">
        <v>3</v>
      </c>
      <c r="AC18" s="11">
        <f>AB18/$B$21</f>
        <v>2.4590163934426229E-2</v>
      </c>
      <c r="AD18" s="4">
        <v>1</v>
      </c>
      <c r="AE18" s="11">
        <f>AD18/$B$21</f>
        <v>8.1967213114754103E-3</v>
      </c>
      <c r="AF18" s="4">
        <v>1</v>
      </c>
      <c r="AG18" s="37">
        <f>AF18/$B$21</f>
        <v>8.1967213114754103E-3</v>
      </c>
      <c r="AH18" s="47">
        <v>2</v>
      </c>
      <c r="AI18" s="37">
        <f>AH18/AH21</f>
        <v>1.633097441480675E-2</v>
      </c>
    </row>
    <row r="19" spans="1:35">
      <c r="A19" s="169"/>
      <c r="B19" s="176"/>
      <c r="C19" s="62" t="s">
        <v>19</v>
      </c>
      <c r="D19" s="30">
        <v>3</v>
      </c>
      <c r="E19" s="8">
        <f>D19/$B$21</f>
        <v>2.4590163934426229E-2</v>
      </c>
      <c r="F19" s="17">
        <v>6</v>
      </c>
      <c r="G19" s="8">
        <f>F19/$B$21</f>
        <v>4.9180327868852458E-2</v>
      </c>
      <c r="H19" s="17">
        <v>3</v>
      </c>
      <c r="I19" s="31">
        <f>H19/$B$21</f>
        <v>2.4590163934426229E-2</v>
      </c>
      <c r="J19" s="25">
        <v>6</v>
      </c>
      <c r="K19" s="8">
        <f>J19/$B$21</f>
        <v>4.9180327868852458E-2</v>
      </c>
      <c r="L19" s="17">
        <v>10</v>
      </c>
      <c r="M19" s="8">
        <f>L19/$B$21</f>
        <v>8.1967213114754092E-2</v>
      </c>
      <c r="N19" s="17">
        <v>10</v>
      </c>
      <c r="O19" s="8">
        <f>N19/$B$21</f>
        <v>8.1967213114754092E-2</v>
      </c>
      <c r="P19" s="17">
        <v>8</v>
      </c>
      <c r="Q19" s="8">
        <f>P19/$B$21</f>
        <v>6.5573770491803282E-2</v>
      </c>
      <c r="R19" s="17">
        <v>6</v>
      </c>
      <c r="S19" s="31">
        <f>R19/$B$21</f>
        <v>4.9180327868852458E-2</v>
      </c>
      <c r="T19" s="39">
        <v>6</v>
      </c>
      <c r="U19" s="8">
        <f>T19/$B$21</f>
        <v>4.9180327868852458E-2</v>
      </c>
      <c r="V19" s="5">
        <v>8</v>
      </c>
      <c r="W19" s="8">
        <f>V19/$B$21</f>
        <v>6.5573770491803282E-2</v>
      </c>
      <c r="X19" s="5">
        <v>3</v>
      </c>
      <c r="Y19" s="31">
        <f>X19/$B$21</f>
        <v>2.4590163934426229E-2</v>
      </c>
      <c r="Z19" s="39">
        <v>5</v>
      </c>
      <c r="AA19" s="8">
        <f>Z19/$B$21</f>
        <v>4.0983606557377046E-2</v>
      </c>
      <c r="AB19" s="5">
        <v>8</v>
      </c>
      <c r="AC19" s="8">
        <f>AB19/$B$21</f>
        <v>6.5573770491803282E-2</v>
      </c>
      <c r="AD19" s="5">
        <v>6</v>
      </c>
      <c r="AE19" s="8">
        <f>AD19/$B$21</f>
        <v>4.9180327868852458E-2</v>
      </c>
      <c r="AF19" s="5">
        <v>9</v>
      </c>
      <c r="AG19" s="31">
        <f>AF19/$B$21</f>
        <v>7.3770491803278687E-2</v>
      </c>
      <c r="AH19" s="43">
        <f>AVERAGEA(D19:D19,F19,H19,J19,L19,N19,P19,R19,T19,V19,X19,Z19,AB19,AD19,AF19)</f>
        <v>6.4666666666666668</v>
      </c>
      <c r="AI19" s="31">
        <f>AH19/AH21</f>
        <v>5.2803483941208491E-2</v>
      </c>
    </row>
    <row r="20" spans="1:35">
      <c r="A20" s="169"/>
      <c r="B20" s="176"/>
      <c r="C20" s="63" t="s">
        <v>20</v>
      </c>
      <c r="D20" s="32">
        <v>118</v>
      </c>
      <c r="E20" s="9">
        <f>D20/$B$21</f>
        <v>0.96721311475409832</v>
      </c>
      <c r="F20" s="18">
        <v>115</v>
      </c>
      <c r="G20" s="9">
        <f>F20/$B$21</f>
        <v>0.94262295081967218</v>
      </c>
      <c r="H20" s="18">
        <v>118</v>
      </c>
      <c r="I20" s="33">
        <f>H20/$B$21</f>
        <v>0.96721311475409832</v>
      </c>
      <c r="J20" s="26">
        <v>115</v>
      </c>
      <c r="K20" s="9">
        <f>J20/$B$21</f>
        <v>0.94262295081967218</v>
      </c>
      <c r="L20" s="18">
        <v>111</v>
      </c>
      <c r="M20" s="9">
        <f>L20/$B$21</f>
        <v>0.9098360655737705</v>
      </c>
      <c r="N20" s="18">
        <v>111</v>
      </c>
      <c r="O20" s="9">
        <f>N20/$B$21</f>
        <v>0.9098360655737705</v>
      </c>
      <c r="P20" s="18">
        <v>111</v>
      </c>
      <c r="Q20" s="9">
        <f>P20/$B$21</f>
        <v>0.9098360655737705</v>
      </c>
      <c r="R20" s="18">
        <v>114</v>
      </c>
      <c r="S20" s="33">
        <f>R20/$B$21</f>
        <v>0.93442622950819676</v>
      </c>
      <c r="T20" s="40">
        <v>115</v>
      </c>
      <c r="U20" s="9">
        <f>T20/$B$21</f>
        <v>0.94262295081967218</v>
      </c>
      <c r="V20" s="6">
        <v>111</v>
      </c>
      <c r="W20" s="9">
        <f>V20/$B$21</f>
        <v>0.9098360655737705</v>
      </c>
      <c r="X20" s="6">
        <v>119</v>
      </c>
      <c r="Y20" s="33">
        <f>X20/$B$21</f>
        <v>0.97540983606557374</v>
      </c>
      <c r="Z20" s="40">
        <v>114</v>
      </c>
      <c r="AA20" s="9">
        <f>Z20/$B$21</f>
        <v>0.93442622950819676</v>
      </c>
      <c r="AB20" s="6">
        <v>111</v>
      </c>
      <c r="AC20" s="9">
        <f>AB20/$B$21</f>
        <v>0.9098360655737705</v>
      </c>
      <c r="AD20" s="6">
        <v>115</v>
      </c>
      <c r="AE20" s="9">
        <f>AD20/$B$21</f>
        <v>0.94262295081967218</v>
      </c>
      <c r="AF20" s="6">
        <v>112</v>
      </c>
      <c r="AG20" s="33">
        <f>AF20/$B$21</f>
        <v>0.91803278688524592</v>
      </c>
      <c r="AH20" s="44">
        <f>AVERAGEA(D20:D20,F20,H20,J20,L20,N20,P20,R20,T20,V20,X20,Z20,AB20,AD20,AF20)</f>
        <v>114</v>
      </c>
      <c r="AI20" s="33">
        <f>AH20/AH21</f>
        <v>0.93086554164398472</v>
      </c>
    </row>
    <row r="21" spans="1:35" ht="20.25" thickBot="1">
      <c r="A21" s="170"/>
      <c r="B21" s="55">
        <v>122</v>
      </c>
      <c r="C21" s="64" t="s">
        <v>24</v>
      </c>
      <c r="D21" s="34">
        <f t="shared" ref="D21:AI21" si="1">D18+D19+D20</f>
        <v>122</v>
      </c>
      <c r="E21" s="20">
        <f t="shared" si="1"/>
        <v>1</v>
      </c>
      <c r="F21" s="48">
        <f t="shared" si="1"/>
        <v>122</v>
      </c>
      <c r="G21" s="20">
        <f t="shared" si="1"/>
        <v>1</v>
      </c>
      <c r="H21" s="48">
        <f t="shared" si="1"/>
        <v>122</v>
      </c>
      <c r="I21" s="35">
        <f t="shared" si="1"/>
        <v>1</v>
      </c>
      <c r="J21" s="15">
        <f t="shared" si="1"/>
        <v>122</v>
      </c>
      <c r="K21" s="20">
        <f t="shared" si="1"/>
        <v>1</v>
      </c>
      <c r="L21" s="19">
        <f t="shared" si="1"/>
        <v>122</v>
      </c>
      <c r="M21" s="20">
        <f t="shared" si="1"/>
        <v>1</v>
      </c>
      <c r="N21" s="48">
        <f t="shared" si="1"/>
        <v>122</v>
      </c>
      <c r="O21" s="20">
        <f t="shared" si="1"/>
        <v>1</v>
      </c>
      <c r="P21" s="48">
        <f t="shared" si="1"/>
        <v>122</v>
      </c>
      <c r="Q21" s="20">
        <f t="shared" si="1"/>
        <v>1</v>
      </c>
      <c r="R21" s="48">
        <f t="shared" si="1"/>
        <v>122</v>
      </c>
      <c r="S21" s="35">
        <f t="shared" si="1"/>
        <v>1</v>
      </c>
      <c r="T21" s="41">
        <f t="shared" si="1"/>
        <v>122</v>
      </c>
      <c r="U21" s="20">
        <f t="shared" si="1"/>
        <v>1</v>
      </c>
      <c r="V21" s="19">
        <f t="shared" si="1"/>
        <v>122</v>
      </c>
      <c r="W21" s="20">
        <f t="shared" si="1"/>
        <v>1</v>
      </c>
      <c r="X21" s="19">
        <f t="shared" si="1"/>
        <v>122</v>
      </c>
      <c r="Y21" s="35">
        <f t="shared" si="1"/>
        <v>1</v>
      </c>
      <c r="Z21" s="41">
        <f t="shared" si="1"/>
        <v>122</v>
      </c>
      <c r="AA21" s="20">
        <f t="shared" si="1"/>
        <v>1</v>
      </c>
      <c r="AB21" s="19">
        <f t="shared" si="1"/>
        <v>122</v>
      </c>
      <c r="AC21" s="20">
        <f t="shared" si="1"/>
        <v>1</v>
      </c>
      <c r="AD21" s="19">
        <f t="shared" si="1"/>
        <v>122</v>
      </c>
      <c r="AE21" s="20">
        <f t="shared" si="1"/>
        <v>1</v>
      </c>
      <c r="AF21" s="19">
        <f t="shared" si="1"/>
        <v>122</v>
      </c>
      <c r="AG21" s="35">
        <f t="shared" si="1"/>
        <v>1</v>
      </c>
      <c r="AH21" s="45">
        <f t="shared" si="1"/>
        <v>122.46666666666667</v>
      </c>
      <c r="AI21" s="35">
        <f t="shared" si="1"/>
        <v>1</v>
      </c>
    </row>
    <row r="22" spans="1:35">
      <c r="A22" s="168" t="s">
        <v>33</v>
      </c>
      <c r="B22" s="171" t="s">
        <v>29</v>
      </c>
      <c r="C22" s="65" t="s">
        <v>18</v>
      </c>
      <c r="D22" s="71">
        <f>D14+D18</f>
        <v>4</v>
      </c>
      <c r="E22" s="57">
        <f>D22/$B$25</f>
        <v>1.7021276595744681E-2</v>
      </c>
      <c r="F22" s="56">
        <f>F14+F18</f>
        <v>4</v>
      </c>
      <c r="G22" s="57">
        <f>F22/$B$25</f>
        <v>1.7021276595744681E-2</v>
      </c>
      <c r="H22" s="56">
        <f>H14+H18</f>
        <v>4</v>
      </c>
      <c r="I22" s="58">
        <f>H22/$B$25</f>
        <v>1.7021276595744681E-2</v>
      </c>
      <c r="J22" s="67">
        <f>J14+J18</f>
        <v>4</v>
      </c>
      <c r="K22" s="57">
        <f>J22/$B$25</f>
        <v>1.7021276595744681E-2</v>
      </c>
      <c r="L22" s="56">
        <f>L14+L18</f>
        <v>4</v>
      </c>
      <c r="M22" s="57">
        <f>L22/$B$25</f>
        <v>1.7021276595744681E-2</v>
      </c>
      <c r="N22" s="56">
        <f>N14+N18</f>
        <v>3</v>
      </c>
      <c r="O22" s="57">
        <f>N22/$B$25</f>
        <v>1.276595744680851E-2</v>
      </c>
      <c r="P22" s="56">
        <f>P14+P18</f>
        <v>5</v>
      </c>
      <c r="Q22" s="57">
        <f>P22/$B$25</f>
        <v>2.1276595744680851E-2</v>
      </c>
      <c r="R22" s="56">
        <f>R14+R18</f>
        <v>4</v>
      </c>
      <c r="S22" s="58">
        <f>R22/$B$25</f>
        <v>1.7021276595744681E-2</v>
      </c>
      <c r="T22" s="67">
        <f>T14+T18</f>
        <v>5</v>
      </c>
      <c r="U22" s="57">
        <f>T22/$B$25</f>
        <v>2.1276595744680851E-2</v>
      </c>
      <c r="V22" s="56">
        <f>V14+V18</f>
        <v>6</v>
      </c>
      <c r="W22" s="57">
        <f>V22/$B$25</f>
        <v>2.553191489361702E-2</v>
      </c>
      <c r="X22" s="56">
        <f>X14+X18</f>
        <v>2</v>
      </c>
      <c r="Y22" s="58">
        <f>X22/$B$25</f>
        <v>8.5106382978723406E-3</v>
      </c>
      <c r="Z22" s="67">
        <f>Z14+Z18</f>
        <v>8</v>
      </c>
      <c r="AA22" s="57">
        <f>Z22/$B$25</f>
        <v>3.4042553191489362E-2</v>
      </c>
      <c r="AB22" s="56">
        <f>AB14+AB18</f>
        <v>6</v>
      </c>
      <c r="AC22" s="57">
        <f>AB22/$B$25</f>
        <v>2.553191489361702E-2</v>
      </c>
      <c r="AD22" s="56">
        <f>AD14+AD18</f>
        <v>4</v>
      </c>
      <c r="AE22" s="57">
        <f>AD22/$B$25</f>
        <v>1.7021276595744681E-2</v>
      </c>
      <c r="AF22" s="56">
        <f>AF14+AF18</f>
        <v>6</v>
      </c>
      <c r="AG22" s="58">
        <f>AF22/$B$25</f>
        <v>2.553191489361702E-2</v>
      </c>
      <c r="AH22" s="67">
        <v>5</v>
      </c>
      <c r="AI22" s="58">
        <f>AH22/$B$25</f>
        <v>2.1276595744680851E-2</v>
      </c>
    </row>
    <row r="23" spans="1:35">
      <c r="A23" s="169"/>
      <c r="B23" s="172"/>
      <c r="C23" s="62" t="s">
        <v>19</v>
      </c>
      <c r="D23" s="72">
        <f>D15+D19</f>
        <v>12</v>
      </c>
      <c r="E23" s="51">
        <f>D23/$B$25</f>
        <v>5.106382978723404E-2</v>
      </c>
      <c r="F23" s="50">
        <f>F15+F19</f>
        <v>16</v>
      </c>
      <c r="G23" s="51">
        <f>F23/$B$25</f>
        <v>6.8085106382978725E-2</v>
      </c>
      <c r="H23" s="50">
        <f>H15+H19</f>
        <v>12</v>
      </c>
      <c r="I23" s="59">
        <f>H23/$B$25</f>
        <v>5.106382978723404E-2</v>
      </c>
      <c r="J23" s="68">
        <f>J15+J19</f>
        <v>11</v>
      </c>
      <c r="K23" s="51">
        <f>J23/$B$25</f>
        <v>4.6808510638297871E-2</v>
      </c>
      <c r="L23" s="50">
        <f>L15+L19</f>
        <v>18</v>
      </c>
      <c r="M23" s="51">
        <f>L23/$B$25</f>
        <v>7.6595744680851063E-2</v>
      </c>
      <c r="N23" s="50">
        <f>N15+N19</f>
        <v>22</v>
      </c>
      <c r="O23" s="51">
        <f>N23/$B$25</f>
        <v>9.3617021276595741E-2</v>
      </c>
      <c r="P23" s="50">
        <f>P15+P19</f>
        <v>21</v>
      </c>
      <c r="Q23" s="51">
        <f>P23/$B$25</f>
        <v>8.9361702127659579E-2</v>
      </c>
      <c r="R23" s="50">
        <f>R15+R19</f>
        <v>14</v>
      </c>
      <c r="S23" s="59">
        <f>R23/$B$25</f>
        <v>5.9574468085106386E-2</v>
      </c>
      <c r="T23" s="68">
        <f>T15+T19</f>
        <v>13</v>
      </c>
      <c r="U23" s="51">
        <f>T23/$B$25</f>
        <v>5.5319148936170209E-2</v>
      </c>
      <c r="V23" s="50">
        <f>V15+V19</f>
        <v>18</v>
      </c>
      <c r="W23" s="51">
        <f>V23/$B$25</f>
        <v>7.6595744680851063E-2</v>
      </c>
      <c r="X23" s="50">
        <f>X15+X19</f>
        <v>8</v>
      </c>
      <c r="Y23" s="59">
        <f>X23/$B$25</f>
        <v>3.4042553191489362E-2</v>
      </c>
      <c r="Z23" s="68">
        <f>Z15+Z19</f>
        <v>15</v>
      </c>
      <c r="AA23" s="51">
        <f>Z23/$B$25</f>
        <v>6.3829787234042548E-2</v>
      </c>
      <c r="AB23" s="50">
        <f>AB15+AB19</f>
        <v>18</v>
      </c>
      <c r="AC23" s="51">
        <f>AB23/$B$25</f>
        <v>7.6595744680851063E-2</v>
      </c>
      <c r="AD23" s="50">
        <f>AD15+AD19</f>
        <v>11</v>
      </c>
      <c r="AE23" s="51">
        <f>AD23/$B$25</f>
        <v>4.6808510638297871E-2</v>
      </c>
      <c r="AF23" s="50">
        <f>AF15+AF19</f>
        <v>16</v>
      </c>
      <c r="AG23" s="59">
        <f>AF23/$B$25</f>
        <v>6.8085106382978725E-2</v>
      </c>
      <c r="AH23" s="68">
        <f>AH15+AH19</f>
        <v>15</v>
      </c>
      <c r="AI23" s="59">
        <f>AH23/$B$25</f>
        <v>6.3829787234042548E-2</v>
      </c>
    </row>
    <row r="24" spans="1:35">
      <c r="A24" s="169"/>
      <c r="B24" s="172"/>
      <c r="C24" s="63" t="s">
        <v>20</v>
      </c>
      <c r="D24" s="73">
        <f>D16+D20</f>
        <v>219</v>
      </c>
      <c r="E24" s="53">
        <f>D24/$B$25</f>
        <v>0.93191489361702129</v>
      </c>
      <c r="F24" s="52">
        <f>F16+F20</f>
        <v>215</v>
      </c>
      <c r="G24" s="53">
        <f>F24/$B$25</f>
        <v>0.91489361702127658</v>
      </c>
      <c r="H24" s="52">
        <f>H16+H20</f>
        <v>219</v>
      </c>
      <c r="I24" s="60">
        <f>H24/$B$25</f>
        <v>0.93191489361702129</v>
      </c>
      <c r="J24" s="69">
        <f>J16+J20</f>
        <v>220</v>
      </c>
      <c r="K24" s="53">
        <f>J24/$B$25</f>
        <v>0.93617021276595747</v>
      </c>
      <c r="L24" s="52">
        <f>L16+L20</f>
        <v>213</v>
      </c>
      <c r="M24" s="53">
        <f>L24/$B$25</f>
        <v>0.90638297872340423</v>
      </c>
      <c r="N24" s="52">
        <f>N16+N20</f>
        <v>210</v>
      </c>
      <c r="O24" s="53">
        <f>N24/$B$25</f>
        <v>0.8936170212765957</v>
      </c>
      <c r="P24" s="52">
        <f>P16+P20</f>
        <v>209</v>
      </c>
      <c r="Q24" s="53">
        <f>P24/$B$25</f>
        <v>0.88936170212765953</v>
      </c>
      <c r="R24" s="52">
        <f>R16+R20</f>
        <v>217</v>
      </c>
      <c r="S24" s="60">
        <f>R24/$B$25</f>
        <v>0.92340425531914894</v>
      </c>
      <c r="T24" s="69">
        <f>T16+T20</f>
        <v>217</v>
      </c>
      <c r="U24" s="53">
        <f>T24/$B$25</f>
        <v>0.92340425531914894</v>
      </c>
      <c r="V24" s="52">
        <f>V16+V20</f>
        <v>211</v>
      </c>
      <c r="W24" s="53">
        <f>V24/$B$25</f>
        <v>0.89787234042553188</v>
      </c>
      <c r="X24" s="52">
        <f>X16+X20</f>
        <v>225</v>
      </c>
      <c r="Y24" s="60">
        <f>X24/$B$25</f>
        <v>0.95744680851063835</v>
      </c>
      <c r="Z24" s="69">
        <f>Z16+Z20</f>
        <v>212</v>
      </c>
      <c r="AA24" s="53">
        <f>Z24/$B$25</f>
        <v>0.90212765957446805</v>
      </c>
      <c r="AB24" s="52">
        <f>AB16+AB20</f>
        <v>211</v>
      </c>
      <c r="AC24" s="53">
        <f>AB24/$B$25</f>
        <v>0.89787234042553188</v>
      </c>
      <c r="AD24" s="52">
        <f>AD16+AD20</f>
        <v>220</v>
      </c>
      <c r="AE24" s="53">
        <f>AD24/$B$25</f>
        <v>0.93617021276595747</v>
      </c>
      <c r="AF24" s="52">
        <f>AF16+AF20</f>
        <v>213</v>
      </c>
      <c r="AG24" s="60">
        <f>AF24/$B$25</f>
        <v>0.90638297872340423</v>
      </c>
      <c r="AH24" s="69">
        <f>AH16+AH20</f>
        <v>215.4</v>
      </c>
      <c r="AI24" s="60">
        <f>AH24/$B$25</f>
        <v>0.91659574468085114</v>
      </c>
    </row>
    <row r="25" spans="1:35" ht="20.25" thickBot="1">
      <c r="A25" s="170"/>
      <c r="B25" s="55">
        <f>B17+B21</f>
        <v>235</v>
      </c>
      <c r="C25" s="64" t="s">
        <v>24</v>
      </c>
      <c r="D25" s="74">
        <f>D22+D23+D24</f>
        <v>235</v>
      </c>
      <c r="E25" s="119">
        <f t="shared" ref="E25" si="2">E22+E23+E24</f>
        <v>1</v>
      </c>
      <c r="F25" s="120">
        <f>F22+F23+F24</f>
        <v>235</v>
      </c>
      <c r="G25" s="119">
        <f t="shared" ref="G25" si="3">G22+G23+G24</f>
        <v>1</v>
      </c>
      <c r="H25" s="120">
        <f>H22+H23+H24</f>
        <v>235</v>
      </c>
      <c r="I25" s="121">
        <f t="shared" ref="I25" si="4">I22+I23+I24</f>
        <v>1</v>
      </c>
      <c r="J25" s="122">
        <f>J22+J23+J24</f>
        <v>235</v>
      </c>
      <c r="K25" s="119">
        <f t="shared" ref="K25" si="5">K22+K23+K24</f>
        <v>1</v>
      </c>
      <c r="L25" s="120">
        <f>L22+L23+L24</f>
        <v>235</v>
      </c>
      <c r="M25" s="119">
        <f t="shared" ref="M25" si="6">M22+M23+M24</f>
        <v>1</v>
      </c>
      <c r="N25" s="120">
        <f>N22+N23+N24</f>
        <v>235</v>
      </c>
      <c r="O25" s="119">
        <f t="shared" ref="O25" si="7">O22+O23+O24</f>
        <v>1</v>
      </c>
      <c r="P25" s="120">
        <f>P22+P23+P24</f>
        <v>235</v>
      </c>
      <c r="Q25" s="119">
        <f t="shared" ref="Q25" si="8">Q22+Q23+Q24</f>
        <v>1</v>
      </c>
      <c r="R25" s="120">
        <f>R22+R23+R24</f>
        <v>235</v>
      </c>
      <c r="S25" s="121">
        <f t="shared" ref="S25" si="9">S22+S23+S24</f>
        <v>1</v>
      </c>
      <c r="T25" s="122">
        <f>T22+T23+T24</f>
        <v>235</v>
      </c>
      <c r="U25" s="119">
        <f t="shared" ref="U25" si="10">U22+U23+U24</f>
        <v>1</v>
      </c>
      <c r="V25" s="120">
        <f>V22+V23+V24</f>
        <v>235</v>
      </c>
      <c r="W25" s="119">
        <f t="shared" ref="W25" si="11">W22+W23+W24</f>
        <v>1</v>
      </c>
      <c r="X25" s="120">
        <f>X22+X23+X24</f>
        <v>235</v>
      </c>
      <c r="Y25" s="121">
        <f t="shared" ref="Y25" si="12">Y22+Y23+Y24</f>
        <v>1</v>
      </c>
      <c r="Z25" s="122">
        <f>Z22+Z23+Z24</f>
        <v>235</v>
      </c>
      <c r="AA25" s="119">
        <f t="shared" ref="AA25" si="13">AA22+AA23+AA24</f>
        <v>1</v>
      </c>
      <c r="AB25" s="120">
        <f>AB22+AB23+AB24</f>
        <v>235</v>
      </c>
      <c r="AC25" s="119">
        <f t="shared" ref="AC25" si="14">AC22+AC23+AC24</f>
        <v>1</v>
      </c>
      <c r="AD25" s="120">
        <f>AD22+AD23+AD24</f>
        <v>235</v>
      </c>
      <c r="AE25" s="119">
        <f t="shared" ref="AE25" si="15">AE22+AE23+AE24</f>
        <v>1</v>
      </c>
      <c r="AF25" s="120">
        <f>AF22+AF23+AF24</f>
        <v>235</v>
      </c>
      <c r="AG25" s="121">
        <f t="shared" ref="AG25" si="16">AG22+AG23+AG24</f>
        <v>1</v>
      </c>
      <c r="AH25" s="122">
        <f>AH22+AH23+AH24</f>
        <v>235.4</v>
      </c>
      <c r="AI25" s="121">
        <f t="shared" ref="AI25" si="17">AI22+AI23+AI24</f>
        <v>1.0017021276595746</v>
      </c>
    </row>
    <row r="26" spans="1:35" ht="33.75" customHeight="1">
      <c r="A26" s="152"/>
      <c r="B26" s="152"/>
      <c r="C26" s="152"/>
      <c r="D26" s="152"/>
      <c r="E26" s="152"/>
      <c r="G26" s="14"/>
      <c r="H26" s="13"/>
      <c r="I26" s="1"/>
      <c r="J26" s="13"/>
      <c r="K26" s="14"/>
    </row>
    <row r="27" spans="1:35">
      <c r="B27" s="3"/>
      <c r="C27" s="1"/>
      <c r="D27" s="2"/>
      <c r="E27" s="14"/>
      <c r="G27" s="14"/>
      <c r="H27" s="13"/>
      <c r="I27" s="1"/>
      <c r="J27" s="13"/>
      <c r="K27" s="14"/>
      <c r="U27" s="108" t="s">
        <v>60</v>
      </c>
      <c r="V27" s="108"/>
      <c r="W27" s="108" t="s">
        <v>73</v>
      </c>
      <c r="X27" s="108"/>
      <c r="Y27" s="108"/>
      <c r="Z27" s="108"/>
      <c r="AA27" s="108"/>
      <c r="AB27" s="108"/>
      <c r="AC27" s="108"/>
      <c r="AD27" s="108"/>
      <c r="AE27" s="108"/>
    </row>
    <row r="28" spans="1:35">
      <c r="B28" s="3"/>
      <c r="C28" s="1"/>
      <c r="D28" s="1"/>
      <c r="E28" s="14"/>
      <c r="G28" s="14"/>
      <c r="H28" s="13"/>
      <c r="I28" s="1"/>
      <c r="J28" s="13"/>
      <c r="K28" s="14"/>
      <c r="O28" s="115"/>
      <c r="P28" s="115" t="s">
        <v>66</v>
      </c>
      <c r="Q28" s="115" t="s">
        <v>67</v>
      </c>
      <c r="R28" s="115" t="s">
        <v>68</v>
      </c>
      <c r="U28" s="108" t="s">
        <v>59</v>
      </c>
      <c r="V28" s="108"/>
      <c r="W28" s="108" t="s">
        <v>74</v>
      </c>
      <c r="X28" s="108"/>
      <c r="Y28" s="108"/>
      <c r="Z28" s="108"/>
      <c r="AA28" s="108"/>
      <c r="AB28" s="108"/>
      <c r="AC28" s="108"/>
      <c r="AD28" s="108"/>
      <c r="AE28" s="108"/>
    </row>
    <row r="29" spans="1:35">
      <c r="O29" s="115" t="s">
        <v>63</v>
      </c>
      <c r="P29" s="115">
        <v>2.7</v>
      </c>
      <c r="Q29" s="115">
        <v>1.6</v>
      </c>
      <c r="R29" s="115">
        <v>2.1</v>
      </c>
      <c r="U29" s="109" t="s">
        <v>72</v>
      </c>
      <c r="V29" s="109"/>
      <c r="W29" s="109" t="s">
        <v>75</v>
      </c>
      <c r="X29" s="109"/>
      <c r="Y29" s="109"/>
      <c r="Z29" s="109"/>
      <c r="AA29" s="109"/>
      <c r="AB29" s="109"/>
    </row>
    <row r="30" spans="1:35">
      <c r="O30" s="115" t="s">
        <v>64</v>
      </c>
      <c r="P30" s="115">
        <v>7.6</v>
      </c>
      <c r="Q30" s="115">
        <v>5.3</v>
      </c>
      <c r="R30" s="115">
        <v>6.4</v>
      </c>
    </row>
    <row r="31" spans="1:35">
      <c r="O31" s="115" t="s">
        <v>65</v>
      </c>
      <c r="P31" s="115">
        <v>89.7</v>
      </c>
      <c r="Q31" s="115">
        <v>93.1</v>
      </c>
      <c r="R31" s="115">
        <v>91.7</v>
      </c>
    </row>
    <row r="34" spans="27:31">
      <c r="AA34" s="97"/>
      <c r="AB34" s="97"/>
      <c r="AC34" s="97"/>
      <c r="AD34" s="97"/>
      <c r="AE34" s="97"/>
    </row>
    <row r="35" spans="27:31">
      <c r="AA35" s="97"/>
      <c r="AB35" s="118"/>
      <c r="AC35" s="118"/>
      <c r="AD35" s="118"/>
      <c r="AE35" s="118"/>
    </row>
    <row r="36" spans="27:31">
      <c r="AA36" s="97"/>
      <c r="AB36" s="118"/>
      <c r="AC36" s="118"/>
      <c r="AD36" s="118"/>
      <c r="AE36" s="118"/>
    </row>
    <row r="37" spans="27:31">
      <c r="AA37" s="97"/>
      <c r="AB37" s="118"/>
      <c r="AC37" s="118"/>
      <c r="AD37" s="118"/>
      <c r="AE37" s="118"/>
    </row>
    <row r="38" spans="27:31">
      <c r="AA38" s="97"/>
      <c r="AB38" s="118"/>
      <c r="AC38" s="118"/>
      <c r="AD38" s="118"/>
      <c r="AE38" s="118"/>
    </row>
  </sheetData>
  <mergeCells count="30">
    <mergeCell ref="J7:K12"/>
    <mergeCell ref="A22:A25"/>
    <mergeCell ref="B22:B24"/>
    <mergeCell ref="D7:E12"/>
    <mergeCell ref="F7:G12"/>
    <mergeCell ref="A14:A17"/>
    <mergeCell ref="B14:B16"/>
    <mergeCell ref="A18:A21"/>
    <mergeCell ref="B18:B20"/>
    <mergeCell ref="N7:O12"/>
    <mergeCell ref="P7:Q12"/>
    <mergeCell ref="R7:S12"/>
    <mergeCell ref="V7:W12"/>
    <mergeCell ref="Z5:AG6"/>
    <mergeCell ref="A26:E26"/>
    <mergeCell ref="H7:I12"/>
    <mergeCell ref="A1:AI1"/>
    <mergeCell ref="T7:U12"/>
    <mergeCell ref="AH5:AI12"/>
    <mergeCell ref="A3:AI3"/>
    <mergeCell ref="A4:AI4"/>
    <mergeCell ref="X7:Y12"/>
    <mergeCell ref="Z7:AA12"/>
    <mergeCell ref="AB7:AC12"/>
    <mergeCell ref="AD7:AE12"/>
    <mergeCell ref="AF7:AG12"/>
    <mergeCell ref="D5:I6"/>
    <mergeCell ref="J5:S6"/>
    <mergeCell ref="T5:Y6"/>
    <mergeCell ref="L7:M12"/>
  </mergeCells>
  <pageMargins left="3.937007874015748E-2" right="0.23622047244094491" top="0" bottom="0" header="0" footer="0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Педагогическая диагностика.</vt:lpstr>
      <vt:lpstr>Психологическая диагностика</vt:lpstr>
      <vt:lpstr>'Педагогическая диагностика.'!Область_печати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2019-04-26T12:51:13Z</cp:lastPrinted>
  <dcterms:created xsi:type="dcterms:W3CDTF">2015-04-08T12:32:50Z</dcterms:created>
  <dcterms:modified xsi:type="dcterms:W3CDTF">2020-10-30T08:06:26Z</dcterms:modified>
</cp:coreProperties>
</file>